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0" windowHeight="11160"/>
  </bookViews>
  <sheets>
    <sheet name="OC" sheetId="1" r:id="rId1"/>
  </sheets>
  <externalReferences>
    <externalReference r:id="rId2"/>
  </externalReferenc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1" l="1"/>
  <c r="H5" i="1"/>
  <c r="L19" i="1" l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  <c r="K24" i="1"/>
  <c r="L24" i="1" s="1"/>
  <c r="K23" i="1"/>
  <c r="L23" i="1" s="1"/>
  <c r="K22" i="1"/>
  <c r="L22" i="1" s="1"/>
  <c r="K21" i="1"/>
  <c r="L21" i="1" s="1"/>
  <c r="K20" i="1"/>
  <c r="L20" i="1" l="1"/>
  <c r="J19" i="1" l="1"/>
  <c r="J24" i="1"/>
  <c r="J21" i="1"/>
  <c r="J20" i="1"/>
  <c r="J23" i="1"/>
</calcChain>
</file>

<file path=xl/comments1.xml><?xml version="1.0" encoding="utf-8"?>
<comments xmlns="http://schemas.openxmlformats.org/spreadsheetml/2006/main">
  <authors>
    <author>Author</author>
  </authors>
  <commentList>
    <comment ref="G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(Interest Calculated at 12%)</t>
        </r>
      </text>
    </comment>
    <comment ref="G1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Interest claimed at 18%</t>
        </r>
      </text>
    </comment>
    <comment ref="I2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lost cyl for IOC</t>
        </r>
      </text>
    </comment>
  </commentList>
</comments>
</file>

<file path=xl/sharedStrings.xml><?xml version="1.0" encoding="utf-8"?>
<sst xmlns="http://schemas.openxmlformats.org/spreadsheetml/2006/main" count="132" uniqueCount="124">
  <si>
    <t xml:space="preserve">Address </t>
  </si>
  <si>
    <t>Email Address</t>
  </si>
  <si>
    <t>Contact Number</t>
  </si>
  <si>
    <t>Amount Claimed</t>
  </si>
  <si>
    <t xml:space="preserve">Amount As per Books of Accounts </t>
  </si>
  <si>
    <t xml:space="preserve">Amount admitted </t>
  </si>
  <si>
    <t>Sl. No</t>
  </si>
  <si>
    <t>CLAIM RECEIVED DATE (E-MAIL)</t>
  </si>
  <si>
    <t>Name of the Operational Creditor</t>
  </si>
  <si>
    <t>INTEREST</t>
  </si>
  <si>
    <t>PRINCIPAL</t>
  </si>
  <si>
    <t>Pending C form liability</t>
  </si>
  <si>
    <t>DOCUMENTS ENCLOSED</t>
  </si>
  <si>
    <t>REMARKS</t>
  </si>
  <si>
    <t>KServe BPO Pvt Ltd</t>
  </si>
  <si>
    <t>Unit No. 1, 9th Floor, Ashar IT Park, Wagle Estate, Thane(West)- 400 604</t>
  </si>
  <si>
    <t>bhakti.oka@kserve.co.in, jhankhana.desai@kserve.co.in</t>
  </si>
  <si>
    <t>022- 62524501
9821686688</t>
  </si>
  <si>
    <t>No Documents proffAttached</t>
  </si>
  <si>
    <t>Draft Forms sent for confirmation and not signed by party</t>
  </si>
  <si>
    <t xml:space="preserve">Venkateshwara Hatcheries Pvt Ltd </t>
  </si>
  <si>
    <t>Hems Place, Survey no.232,233, Kyalasanahalli, off Hennur Main Road, Bhyrathi, K R Puram, Hobli, Bangalore-560077</t>
  </si>
  <si>
    <t xml:space="preserve">s.manjunath@venkys.com, jayashree.ramakrishna@venkys.com </t>
  </si>
  <si>
    <t>080-25594229
2559430</t>
  </si>
  <si>
    <t>367415 (Interest Calculated upto 14.02.2020 -45 days Compunding</t>
  </si>
  <si>
    <t>Affidavit invoices</t>
  </si>
  <si>
    <t>Requested Documents Provided</t>
  </si>
  <si>
    <t>Ecolab Food Safety &amp; Hygiene Solutions Pvt Ltd</t>
  </si>
  <si>
    <t>Survey No: 238/239, 3RD Floor, Quadra 1, Panchshil Magarpatta Road, Sade Satra Nali Pune- 411028</t>
  </si>
  <si>
    <t>Prashant.Shewale@ecolab.com</t>
  </si>
  <si>
    <t>912066594127
9172182831  </t>
  </si>
  <si>
    <t>Documents are in word format and not signed by party</t>
  </si>
  <si>
    <t>Midas Foods India Pvt. Ltd.</t>
  </si>
  <si>
    <t xml:space="preserve">Ramnagar Road, Kashipur – 244713
Distt. U.S. Nagar Uttarakhand </t>
  </si>
  <si>
    <t>accounts1@midasfoods.in</t>
  </si>
  <si>
    <t>Form C And Interest working sheet</t>
  </si>
  <si>
    <t>Affidavit   available and Form C is  signed</t>
  </si>
  <si>
    <t xml:space="preserve">Bakers Circle (India) Private Limited </t>
  </si>
  <si>
    <t>1203-1206, 12th floor, DLF Tower-B,District Centre,Jasola, New Delhi-110025.</t>
  </si>
  <si>
    <t>sudhakar.senapaty@bakers.globa, Ranjit.Kamath@bakers.global</t>
  </si>
  <si>
    <t>Tel : +911147328817, Mob : +919313487855</t>
  </si>
  <si>
    <t>All Documents are provided</t>
  </si>
  <si>
    <t>Sardar Basha Shama Pest Control Management</t>
  </si>
  <si>
    <t>246,TNHB Colony, 3rd Main Road, Velachery, CH-600042,TN</t>
  </si>
  <si>
    <t>shamapestcontrol@gmail.com</t>
  </si>
  <si>
    <t> 9962098786</t>
  </si>
  <si>
    <t>Affidavit PAN and Form C</t>
  </si>
  <si>
    <t>Invoice not available</t>
  </si>
  <si>
    <t>DIKSHA LOGISTIC</t>
  </si>
  <si>
    <t>F-334 (KUMHARO WALI GALI) LADO SARAI MEHRAULI NEW DELHI - 110030</t>
  </si>
  <si>
    <t>hariom1985@gmail.com</t>
  </si>
  <si>
    <t>9560739648 
+91 8683000172</t>
  </si>
  <si>
    <t>Form-C, Affidavit are in word format not signed</t>
  </si>
  <si>
    <t>Invoice Copy Provided</t>
  </si>
  <si>
    <t>Max Innovation</t>
  </si>
  <si>
    <t># 28, Car Street, Next Indian Bank,Ulsoor
Bangalore - 560 008</t>
  </si>
  <si>
    <t>eplanetcomputer@gmail.com</t>
  </si>
  <si>
    <t>080-41486100</t>
  </si>
  <si>
    <t>Form C and Affidavit not Notrised, Digital Signed</t>
  </si>
  <si>
    <t>Neo Foods Pvt Ltd</t>
  </si>
  <si>
    <t>Niton, E Block, #11, Palace Road, Vasanth Nagar, Bangalore-560052</t>
  </si>
  <si>
    <t>amith@neofoods.co.in, Sanjayagarwal@neofoods.co.in</t>
  </si>
  <si>
    <t>91 9880297944,
080 68284502</t>
  </si>
  <si>
    <t>Affidavit  and Form C Relvent Documents provided</t>
  </si>
  <si>
    <t>Invoice and Mail Communication(Requested Documents Provided)</t>
  </si>
  <si>
    <t>Sai Eshwar Enterprises</t>
  </si>
  <si>
    <t>105, Satyashree, Serpentine Road, Sheshadripuram, Bangalore-560020.</t>
  </si>
  <si>
    <t>saieshwar9845603223@gmail.com</t>
  </si>
  <si>
    <t>9845603223
9945377227</t>
  </si>
  <si>
    <t>Confirmation Latter From Company</t>
  </si>
  <si>
    <t>Chatha Foods Pvt Ltd</t>
  </si>
  <si>
    <t>272, Mota Singh Nagar, Jalandhar,Punjab-144001</t>
  </si>
  <si>
    <t>cs@cfpl.net.in,kulbeer_walia@cfpl.net.in,paramjit chatha@cfpl.net.in</t>
  </si>
  <si>
    <t>8708142515,
01762-506711</t>
  </si>
  <si>
    <t>Invoice Due(5005904)Differencial of Tax for not providing Form-C(789802),Interest n Penalty for non submission of Form-C (223610),Stock Unpicked(984456),Interest for Late Payment(594247)</t>
  </si>
  <si>
    <t>Interest Calculation and Tax invoice Provided</t>
  </si>
  <si>
    <t>XPOSURES</t>
  </si>
  <si>
    <t>A-210, Byculla Service Ind.Est. D. K. Cross Road, Byculla East, Mumbai - 400027</t>
  </si>
  <si>
    <t>neoimagectp@gmail.com</t>
  </si>
  <si>
    <t>Invoices Provided</t>
  </si>
  <si>
    <t>Virchand Khimji &amp; Co.</t>
  </si>
  <si>
    <t xml:space="preserve">144, Grant Road, Opp Two tank, Mumbai -400008 </t>
  </si>
  <si>
    <t>virchandkhimji@yahoo.co.in</t>
  </si>
  <si>
    <t>Affidavit  not stamped and notraised and Form C Relvent Documents provided</t>
  </si>
  <si>
    <t>Bhagyalakshmi Enterprises</t>
  </si>
  <si>
    <t>No.1297,14/2,24th Main Road, KHB Colony, Govindrajnagar, Bengaluru-560079</t>
  </si>
  <si>
    <t>bleamulck@gmail.com</t>
  </si>
  <si>
    <t>But Invoices are not clearly visible</t>
  </si>
  <si>
    <t>Parag Milk Foods Limited</t>
  </si>
  <si>
    <t>10TH Floor, Nirmal Building, Nariman Point, Mumbai – 400021</t>
  </si>
  <si>
    <t>dharmendrakumar.vyas@paragmilkfoods.com</t>
  </si>
  <si>
    <t>1519201(Interest At 18%)</t>
  </si>
  <si>
    <t>Affidavit  not notrasied n stamped and Form C Relvent Documents provided</t>
  </si>
  <si>
    <t>Proff and Invoices are not provided</t>
  </si>
  <si>
    <t>Global Green Company Limited</t>
  </si>
  <si>
    <t>No.447, Sri Sai Heights, 17th Main, 17th Cross, HSR Layout, Sector - 4, Bengaluru - 560102</t>
  </si>
  <si>
    <t xml:space="preserve">tapsi.mahajan@globalgreengroup.com </t>
  </si>
  <si>
    <t>Forc-C of CIRP form has been submitted-Have shared the appropriate form</t>
  </si>
  <si>
    <t>Gozoop Online Private Limited</t>
  </si>
  <si>
    <t>501, Prime Corporate Park, JB Nagar, Sahar Air Road, Andheri East, Mumbai - 400099</t>
  </si>
  <si>
    <t xml:space="preserve">karishma@gozoop.in </t>
  </si>
  <si>
    <t>M K Print Pack Pvt Ltd.</t>
  </si>
  <si>
    <t>201, 2nd Floor, Crystal Paradise, Village Ambivali, Veera Desai Road, Andheri - West, Mumbai - 400053</t>
  </si>
  <si>
    <t xml:space="preserve">mkmumbai@mkprintpack.com </t>
  </si>
  <si>
    <t>Cremica Food Industries Limited</t>
  </si>
  <si>
    <t>202, Okhla Phase III, New Delhi</t>
  </si>
  <si>
    <t xml:space="preserve">robin.vijan@cremica.com </t>
  </si>
  <si>
    <t>Haster Impact</t>
  </si>
  <si>
    <t># 193, Ground Floor, HMT Layout, 9th Cross, RT Nagar, Bangalore - 560 032</t>
  </si>
  <si>
    <t xml:space="preserve">rasheed@hasterimpact.com </t>
  </si>
  <si>
    <t>8147773000 </t>
  </si>
  <si>
    <t xml:space="preserve">Das &amp; Prasad, Chartered Accountant </t>
  </si>
  <si>
    <t>Diamond Chambers, Block III, Suite # 8F, 8th Floor, 4 Chowringee Lane, Kolkata - 700016</t>
  </si>
  <si>
    <t xml:space="preserve">rgarhia_sumit1984@yahoo.co.in </t>
  </si>
  <si>
    <t>Schreiber Dynamix Dairies Pvt. Ltd.</t>
  </si>
  <si>
    <t>215 Atrium, 1018, 10th Floor, C-Wing, Andheri Kurla Road, Andheri (east), Mumbai - 400093</t>
  </si>
  <si>
    <t xml:space="preserve">Jay.Sharma@schreiberfoods.com </t>
  </si>
  <si>
    <t>K.T.S. Enterprises </t>
  </si>
  <si>
    <t>1/GA Hari Mansion, 6th Street Dr Radhakrishnan Salai, Mylapore, Chennai - 600004</t>
  </si>
  <si>
    <t xml:space="preserve">kts_indane_ioc@yahoo.in </t>
  </si>
  <si>
    <t xml:space="preserve">Yashwanth Enterprises </t>
  </si>
  <si>
    <t xml:space="preserve">#403/A,4th Floor,Richmond Plaza Circle, Rajarammohan Roy Road, Bangalore-560025 </t>
  </si>
  <si>
    <t>yashwanthenterprises@gmail.com</t>
  </si>
  <si>
    <t>No Proofs provided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</si>
</sst>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* #,##0_ ;_ * \-#,##0_ ;_ * &quot;-&quot;??_ ;_ @_ 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6282A"/>
      <name val="Arial"/>
      <family val="2"/>
    </font>
    <font>
      <sz val="10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2" fillId="0" borderId="1" xfId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center" vertical="top" wrapText="1"/>
    </xf>
    <xf numFmtId="0" fontId="2" fillId="0" borderId="1" xfId="1" applyBorder="1" applyAlignment="1">
      <alignment vertical="top" wrapText="1"/>
    </xf>
    <xf numFmtId="0" fontId="0" fillId="0" borderId="1" xfId="0" applyBorder="1" applyAlignment="1">
      <alignment horizontal="right" vertical="top"/>
    </xf>
    <xf numFmtId="14" fontId="0" fillId="0" borderId="1" xfId="0" applyNumberFormat="1" applyBorder="1" applyAlignment="1">
      <alignment vertical="top"/>
    </xf>
    <xf numFmtId="0" fontId="2" fillId="0" borderId="1" xfId="1" applyBorder="1" applyAlignment="1">
      <alignment vertical="top"/>
    </xf>
    <xf numFmtId="164" fontId="0" fillId="0" borderId="1" xfId="2" applyNumberFormat="1" applyFont="1" applyBorder="1" applyAlignment="1">
      <alignment horizontal="right" vertical="top"/>
    </xf>
    <xf numFmtId="164" fontId="0" fillId="0" borderId="1" xfId="2" applyNumberFormat="1" applyFont="1" applyBorder="1" applyAlignment="1">
      <alignment horizontal="right" vertical="top" wrapText="1"/>
    </xf>
    <xf numFmtId="0" fontId="0" fillId="0" borderId="0" xfId="0" applyAlignment="1">
      <alignment horizontal="right" vertical="top"/>
    </xf>
    <xf numFmtId="165" fontId="1" fillId="0" borderId="1" xfId="2" applyNumberFormat="1" applyFont="1" applyBorder="1" applyAlignment="1">
      <alignment horizontal="center" vertical="top" wrapText="1"/>
    </xf>
    <xf numFmtId="165" fontId="0" fillId="0" borderId="1" xfId="2" applyNumberFormat="1" applyFont="1" applyBorder="1" applyAlignment="1">
      <alignment horizontal="right" vertical="top"/>
    </xf>
    <xf numFmtId="165" fontId="0" fillId="0" borderId="1" xfId="2" applyNumberFormat="1" applyFont="1" applyBorder="1" applyAlignment="1">
      <alignment horizontal="right" vertical="center"/>
    </xf>
    <xf numFmtId="165" fontId="0" fillId="0" borderId="1" xfId="2" applyNumberFormat="1" applyFont="1" applyBorder="1" applyAlignment="1">
      <alignment horizontal="right" vertical="center" wrapText="1"/>
    </xf>
    <xf numFmtId="165" fontId="0" fillId="0" borderId="1" xfId="2" applyNumberFormat="1" applyFont="1" applyBorder="1" applyAlignment="1">
      <alignment horizontal="right" vertical="top" wrapText="1"/>
    </xf>
    <xf numFmtId="165" fontId="0" fillId="0" borderId="0" xfId="2" applyNumberFormat="1" applyFont="1" applyAlignment="1">
      <alignment horizontal="right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formation%20Memorandum%2006.12.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ssets &amp; Liabilities"/>
      <sheetName val="d-List of Creditors(31.03.2018)"/>
      <sheetName val="d-List of Creditors(31.03.2016)"/>
      <sheetName val="e-Debt due from related party"/>
      <sheetName val="f- Details of Guarantees"/>
      <sheetName val="g-Detail of person having stake"/>
      <sheetName val="h- Pending Litigations"/>
      <sheetName val="i- Details of Worker &amp; Employee"/>
    </sheetNames>
    <sheetDataSet>
      <sheetData sheetId="0" refreshError="1"/>
      <sheetData sheetId="1" refreshError="1"/>
      <sheetData sheetId="2" refreshError="1">
        <row r="10">
          <cell r="C10" t="str">
            <v>Operational Creditor</v>
          </cell>
        </row>
        <row r="11">
          <cell r="C11" t="str">
            <v>Deputy Commissioner of Commercial Taxes, Government Of Karnataka</v>
          </cell>
          <cell r="D11" t="str">
            <v>Mr. Veerabhadra Hanchinal, Dy.Commissioner of Commercial Taxes, Audit-3.6, DGSTO-3, IInd Floor, BMTC Building, Shantinagar, Bangalore - 560 027 Ph: 080-22231028</v>
          </cell>
          <cell r="E11" t="str">
            <v>Mr. Veerabhadra Hanchinal, Dy.Commissioner of Commercial Taxes</v>
          </cell>
          <cell r="G11">
            <v>28784306</v>
          </cell>
          <cell r="H11">
            <v>28784306</v>
          </cell>
          <cell r="I11">
            <v>0</v>
          </cell>
        </row>
        <row r="12">
          <cell r="C12" t="str">
            <v>Deputy Commissioner of Commercial Taxes, Government Of Karnataka</v>
          </cell>
          <cell r="D12" t="str">
            <v>Audit-3.3, DGSTO-3, room No 224, IInd Floor, BMTC Building, Shantinagar, Bangalore - 560 027</v>
          </cell>
          <cell r="E12" t="str">
            <v>Mr. D P Prakash, Dy. Commissioner of Commercial Taxes</v>
          </cell>
          <cell r="F12" t="str">
            <v>080-22233059 / 9448112582</v>
          </cell>
          <cell r="G12">
            <v>9662205</v>
          </cell>
          <cell r="H12">
            <v>9662205</v>
          </cell>
          <cell r="I12">
            <v>0</v>
          </cell>
        </row>
        <row r="13">
          <cell r="C13" t="str">
            <v>Assistant Commissioner of Commercial Taxes, Government Of Karnataka</v>
          </cell>
          <cell r="D13" t="str">
            <v>Audit-3.7, DVO-3, Room No 202, IInd Floor, BMTC Building, Shantinagar, Bangalore - 560 027</v>
          </cell>
          <cell r="E13" t="str">
            <v>Mr. Murthy, Asst. Commissioner of Commercial Taxes</v>
          </cell>
          <cell r="F13" t="str">
            <v>080-22242025 / 9590268612</v>
          </cell>
          <cell r="G13">
            <v>1779261</v>
          </cell>
          <cell r="H13">
            <v>1779261</v>
          </cell>
          <cell r="I13">
            <v>0</v>
          </cell>
        </row>
        <row r="14">
          <cell r="C14" t="str">
            <v>Schreiber Dynamix Dairies Pvt. Ltd.</v>
          </cell>
          <cell r="D14" t="str">
            <v>215, Atrium, C Wing, Unit No 1018, 10th Floor, Andheri Kurla Road, Andheri East, Mumbai - 400093</v>
          </cell>
          <cell r="E14" t="str">
            <v>Jay Prakash Sharma</v>
          </cell>
          <cell r="F14" t="str">
            <v>022 - 67711900/1</v>
          </cell>
          <cell r="G14">
            <v>21190666</v>
          </cell>
          <cell r="H14">
            <v>10069965.879999999</v>
          </cell>
          <cell r="I14">
            <v>10069965.879999999</v>
          </cell>
        </row>
        <row r="15">
          <cell r="C15" t="str">
            <v>Chatha Foods Pvt Ltd</v>
          </cell>
          <cell r="D15" t="str">
            <v>P.O.Dappar, Chandigarh-Ambala Road, Near Lalru, Dist:Mohali, Dera Bassi,</v>
          </cell>
          <cell r="G15">
            <v>8127454</v>
          </cell>
          <cell r="H15">
            <v>5005904</v>
          </cell>
          <cell r="I15">
            <v>5005904</v>
          </cell>
        </row>
        <row r="16">
          <cell r="C16" t="str">
            <v>Canpac Trends Pvt Ltd.</v>
          </cell>
          <cell r="D16" t="str">
            <v>338, Chiyada Village, Bh Kerala GIDC, Bavla, Distt. Admedabad-382220</v>
          </cell>
          <cell r="E16" t="str">
            <v>M P Sharma</v>
          </cell>
          <cell r="F16">
            <v>9909998454</v>
          </cell>
          <cell r="G16">
            <v>3719564</v>
          </cell>
          <cell r="H16">
            <v>3719564</v>
          </cell>
          <cell r="I16">
            <v>3719563.87</v>
          </cell>
        </row>
        <row r="17">
          <cell r="C17" t="str">
            <v>Cremica Food Industries Limited</v>
          </cell>
          <cell r="D17" t="str">
            <v>202, Okhla Industrial Estate, Phase III, New Delhi - 20</v>
          </cell>
          <cell r="E17" t="str">
            <v>Surendra Khemka</v>
          </cell>
          <cell r="F17" t="str">
            <v>011 - 40563902 / 9815900243</v>
          </cell>
          <cell r="G17">
            <v>4335398</v>
          </cell>
          <cell r="H17">
            <v>4026629.2299999995</v>
          </cell>
          <cell r="I17">
            <v>4113507.13</v>
          </cell>
        </row>
        <row r="18">
          <cell r="C18" t="str">
            <v>Baker Circle (I) Pvt Ltd</v>
          </cell>
          <cell r="D18" t="str">
            <v>1203-1206, 12th Floor, DLF Tower B, Distt Center, Jasola, New Delhi</v>
          </cell>
          <cell r="E18" t="str">
            <v>Ranjit Manohar Kamath</v>
          </cell>
          <cell r="F18" t="str">
            <v xml:space="preserve">011 - 47328815 / 9958999803 </v>
          </cell>
          <cell r="G18">
            <v>2410899</v>
          </cell>
          <cell r="H18">
            <v>2410899</v>
          </cell>
          <cell r="I18">
            <v>2410898.94</v>
          </cell>
        </row>
        <row r="19">
          <cell r="C19" t="str">
            <v>Gozoop Online Pvt Ltd</v>
          </cell>
          <cell r="D19" t="str">
            <v>501, Prime Corporate Park, Sahar Air Road, Kanti Nagar, J B Nagar, Andheri East, Mumbai-400099</v>
          </cell>
          <cell r="E19" t="str">
            <v>Karishma / Rohan Snehes Bhansali</v>
          </cell>
          <cell r="F19">
            <v>8108870289</v>
          </cell>
          <cell r="G19">
            <v>2543507</v>
          </cell>
          <cell r="H19">
            <v>1952712</v>
          </cell>
          <cell r="I19">
            <v>1952712</v>
          </cell>
        </row>
        <row r="20">
          <cell r="C20" t="str">
            <v>Surjeet Singh Keer</v>
          </cell>
          <cell r="D20" t="str">
            <v>1-B, Mahalaxmi Mansion, Opp J P Nursing Home, Saraswathipuram, Nandini Layout, Bangalore-560096</v>
          </cell>
          <cell r="E20" t="str">
            <v>Surjeet Singh Keer</v>
          </cell>
          <cell r="F20">
            <v>9632270018</v>
          </cell>
          <cell r="G20">
            <v>3148252</v>
          </cell>
          <cell r="H20">
            <v>1750997.48</v>
          </cell>
          <cell r="I20">
            <v>1750997.48</v>
          </cell>
        </row>
        <row r="21">
          <cell r="C21" t="str">
            <v>Triveni Offset Printers</v>
          </cell>
          <cell r="D21" t="str">
            <v>No L14, DR.VSI Estate, Phase II, Thiruvanmiyur, Chennai-600041</v>
          </cell>
          <cell r="E21" t="str">
            <v>Jai Ganesh</v>
          </cell>
          <cell r="F21">
            <v>9884055598</v>
          </cell>
          <cell r="G21">
            <v>1440960</v>
          </cell>
          <cell r="H21">
            <v>1440960</v>
          </cell>
          <cell r="I21">
            <v>1440960.1500000001</v>
          </cell>
        </row>
        <row r="22">
          <cell r="C22" t="str">
            <v>General Mills India Pvt Ltd</v>
          </cell>
          <cell r="D22" t="str">
            <v>Alpha, 8Th Floor, Main Street, Hiranandani Gardens,</v>
          </cell>
          <cell r="E22" t="str">
            <v>Shivangi Sharma</v>
          </cell>
          <cell r="F22" t="str">
            <v>022 42430757 / 9004382725</v>
          </cell>
          <cell r="G22">
            <v>1738466</v>
          </cell>
          <cell r="H22">
            <v>1698811</v>
          </cell>
          <cell r="I22">
            <v>1698811</v>
          </cell>
        </row>
        <row r="23">
          <cell r="C23" t="str">
            <v>Virchand Khimji &amp; Co</v>
          </cell>
          <cell r="D23" t="str">
            <v>144, shankat Ali Road ,Opp. Two Tank Grand Road, Mumbai-400008</v>
          </cell>
          <cell r="E23" t="str">
            <v>Virchand</v>
          </cell>
          <cell r="F23" t="str">
            <v>9167760222 / 8850029795</v>
          </cell>
          <cell r="G23">
            <v>977652</v>
          </cell>
          <cell r="H23">
            <v>977652</v>
          </cell>
          <cell r="I23">
            <v>977652</v>
          </cell>
        </row>
        <row r="24">
          <cell r="C24" t="str">
            <v>Xposure</v>
          </cell>
          <cell r="D24" t="str">
            <v>A210, Byculla Service Ind.Estate, D K Cross Road, Byculla East, Mumbai-400027</v>
          </cell>
          <cell r="E24" t="str">
            <v>Vivek S Parkar</v>
          </cell>
          <cell r="F24">
            <v>9820846706</v>
          </cell>
          <cell r="G24">
            <v>1791309</v>
          </cell>
          <cell r="H24">
            <v>951069.5</v>
          </cell>
          <cell r="I24">
            <v>951069.5</v>
          </cell>
        </row>
        <row r="25">
          <cell r="C25" t="str">
            <v>Way 2 Mint Services</v>
          </cell>
          <cell r="D25" t="str">
            <v>No 19, 5th Floor, Shivashankar Plaza, Lalbagh Road, Richmond Circle, Bangalore</v>
          </cell>
          <cell r="E25" t="str">
            <v>Mohit</v>
          </cell>
          <cell r="F25">
            <v>9945733838</v>
          </cell>
          <cell r="G25">
            <v>1239031</v>
          </cell>
          <cell r="H25">
            <v>1071740</v>
          </cell>
          <cell r="I25">
            <v>1159778.78</v>
          </cell>
        </row>
        <row r="26">
          <cell r="C26" t="str">
            <v>Sai Eshwar Enterprises</v>
          </cell>
          <cell r="D26" t="str">
            <v>105, Sathyashree Enterprises, Serpentine Road, Kumara Park West, Bangalore-560020</v>
          </cell>
          <cell r="E26" t="str">
            <v>Purnima</v>
          </cell>
          <cell r="F26">
            <v>9945377227</v>
          </cell>
          <cell r="G26">
            <v>786027</v>
          </cell>
          <cell r="H26">
            <v>786027</v>
          </cell>
          <cell r="I26">
            <v>786027</v>
          </cell>
        </row>
        <row r="27">
          <cell r="C27" t="str">
            <v>S Siraj Ahmed</v>
          </cell>
          <cell r="D27" t="str">
            <v>Shop No. 5/6, Stair case counter, Vegetable block, Russel Market, Shivajinagar, Bangalore - 560 051</v>
          </cell>
          <cell r="E27" t="str">
            <v>Siraj Ahmed / siraj.purchasing@gmail.com</v>
          </cell>
          <cell r="F27">
            <v>9880148204</v>
          </cell>
          <cell r="G27">
            <v>778183</v>
          </cell>
          <cell r="H27">
            <v>778183</v>
          </cell>
          <cell r="I27">
            <v>778183.29</v>
          </cell>
        </row>
        <row r="28">
          <cell r="C28" t="str">
            <v>Prestige Leisure Resorts Pvt Ltd</v>
          </cell>
          <cell r="D28" t="str">
            <v>Falcon House, No 1, Main Guard Cross Road, Bangalore-560001</v>
          </cell>
          <cell r="E28" t="str">
            <v>Sarala / secplr@prestigeconstructions.com</v>
          </cell>
          <cell r="F28">
            <v>7349780290</v>
          </cell>
          <cell r="G28">
            <v>763513</v>
          </cell>
          <cell r="H28">
            <v>763513</v>
          </cell>
          <cell r="I28">
            <v>834133</v>
          </cell>
        </row>
        <row r="29">
          <cell r="C29" t="str">
            <v>Global Green Company Ltd</v>
          </cell>
          <cell r="D29" t="str">
            <v>No 447, 4th Floor, Sri Sai Heights, 17th Main, 17th Cross, Sector 4, HSR Layout, Bengaluru - 560 102</v>
          </cell>
          <cell r="E29" t="str">
            <v>rajendra.prasath@globalgreengroup.com</v>
          </cell>
          <cell r="F29" t="str">
            <v>Alok Sehgal 9811157276</v>
          </cell>
          <cell r="G29">
            <v>636274.69999999995</v>
          </cell>
          <cell r="H29">
            <v>636274.69999999995</v>
          </cell>
          <cell r="I29">
            <v>636275</v>
          </cell>
        </row>
        <row r="30">
          <cell r="C30" t="str">
            <v>Borkar Colorpacks Pvt Ltd</v>
          </cell>
          <cell r="D30" t="str">
            <v>Alankar Building, Martias Dias Road, Malbhat, Margao, Goa - 403601</v>
          </cell>
          <cell r="E30" t="str">
            <v>Atul</v>
          </cell>
          <cell r="F30">
            <v>8888886395</v>
          </cell>
          <cell r="G30">
            <v>506593.96</v>
          </cell>
          <cell r="H30">
            <v>506593.96</v>
          </cell>
          <cell r="I30">
            <v>506593.5</v>
          </cell>
        </row>
        <row r="31">
          <cell r="C31" t="str">
            <v>Venkateshwara Hatcheries Pvt Ltd</v>
          </cell>
          <cell r="D31" t="str">
            <v>Hems Place, Sy No 232,233, Kyalasanahalli, off Hennur Main Road, Byrathi, K R Puram Hobli, Bangalore - 560 077</v>
          </cell>
          <cell r="E31" t="str">
            <v>MRI Magdum</v>
          </cell>
          <cell r="F31" t="str">
            <v>080 - 28465089 / 9449826019</v>
          </cell>
          <cell r="G31">
            <v>474728</v>
          </cell>
          <cell r="H31">
            <v>308265</v>
          </cell>
          <cell r="I31">
            <v>308265</v>
          </cell>
        </row>
        <row r="32">
          <cell r="C32" t="str">
            <v>Prestige Garden Constructions Pvt Ltd</v>
          </cell>
          <cell r="D32" t="str">
            <v>No.62, Whitefield Main Road, Bangalore-560066</v>
          </cell>
          <cell r="G32">
            <v>1128821</v>
          </cell>
          <cell r="H32">
            <v>1128821</v>
          </cell>
          <cell r="I32">
            <v>1128821.29</v>
          </cell>
        </row>
        <row r="33">
          <cell r="C33" t="str">
            <v>Bhagya Lakshmi Exterprises</v>
          </cell>
          <cell r="D33" t="str">
            <v>No 1297, 14/2, 24th Main road, KHB Colony, GovindarajNagar, Bangalore</v>
          </cell>
          <cell r="E33" t="str">
            <v>Chandrakanth</v>
          </cell>
          <cell r="F33">
            <v>9844334054</v>
          </cell>
          <cell r="G33">
            <v>337174</v>
          </cell>
          <cell r="H33">
            <v>337174</v>
          </cell>
          <cell r="I33">
            <v>337175.2</v>
          </cell>
        </row>
        <row r="34">
          <cell r="C34" t="str">
            <v>Sical Logistics Ltd</v>
          </cell>
          <cell r="D34" t="str">
            <v>Coffee Day Square, No. 23/2, Vittal Mallya Road, Bengaluru - 560 011</v>
          </cell>
          <cell r="E34" t="str">
            <v>Jossy Rebello jossy.r@sical.com</v>
          </cell>
          <cell r="G34">
            <v>518775</v>
          </cell>
          <cell r="H34">
            <v>326851</v>
          </cell>
          <cell r="I34">
            <v>326851</v>
          </cell>
        </row>
        <row r="35">
          <cell r="C35" t="str">
            <v>Diksha Logistic</v>
          </cell>
          <cell r="D35" t="str">
            <v>F-334 Lado Sarai Mehrauli, New Delhi</v>
          </cell>
          <cell r="E35" t="str">
            <v>Hariom Raj</v>
          </cell>
          <cell r="F35">
            <v>8708177138</v>
          </cell>
          <cell r="G35">
            <v>267000</v>
          </cell>
          <cell r="H35">
            <v>267000</v>
          </cell>
          <cell r="I35">
            <v>267000</v>
          </cell>
        </row>
        <row r="36">
          <cell r="C36" t="str">
            <v>J V Impex</v>
          </cell>
          <cell r="D36" t="str">
            <v>A-26/1402, Hapoy Valley, Manpada, Ghodbunder Road, Near TikujiniWadi, Thane, West 400610</v>
          </cell>
          <cell r="G36">
            <v>329834</v>
          </cell>
          <cell r="H36">
            <v>329834</v>
          </cell>
          <cell r="I36">
            <v>329834</v>
          </cell>
        </row>
        <row r="37">
          <cell r="C37" t="str">
            <v>Prestige Amusement Pvt Ltd</v>
          </cell>
          <cell r="D37" t="str">
            <v>Falcon House, No 1, Main Guard Cross Road, Bangalore-560001</v>
          </cell>
          <cell r="G37">
            <v>234402</v>
          </cell>
          <cell r="H37">
            <v>234402</v>
          </cell>
          <cell r="I37">
            <v>234402</v>
          </cell>
        </row>
        <row r="38">
          <cell r="C38" t="str">
            <v>Balaji Hospitality</v>
          </cell>
          <cell r="D38" t="str">
            <v>C603 Beach  Classic, New Link Road, Boriwali (W), Mumbai-400092</v>
          </cell>
          <cell r="G38">
            <v>177053</v>
          </cell>
          <cell r="H38">
            <v>177053</v>
          </cell>
          <cell r="I38">
            <v>177052.76</v>
          </cell>
        </row>
        <row r="39">
          <cell r="C39" t="str">
            <v>Griffith Foods Pvt Ltd</v>
          </cell>
          <cell r="D39" t="str">
            <v>Griffith House, Site No. 3 &amp; 4, KHB Colony, Airport By-Pass Road, Yelahanka, Bangalore - 560064</v>
          </cell>
          <cell r="E39" t="str">
            <v>Sudhakar Thamankar spai@griffithfoods.com</v>
          </cell>
          <cell r="F39" t="str">
            <v>080 - 49414300</v>
          </cell>
          <cell r="G39">
            <v>107185.93</v>
          </cell>
          <cell r="H39">
            <v>107185.93</v>
          </cell>
          <cell r="I39">
            <v>107186.17</v>
          </cell>
        </row>
        <row r="40">
          <cell r="C40" t="str">
            <v>Padmashri Enterprises</v>
          </cell>
          <cell r="D40" t="str">
            <v>13, KVR Arcade, 2nd Main Road, 4th Floor, SBM Building, Goraguntepalya, Yeshwantpur, Bangalore-560022</v>
          </cell>
          <cell r="E40" t="str">
            <v>Govindaraj</v>
          </cell>
          <cell r="F40">
            <v>9845044293</v>
          </cell>
          <cell r="G40">
            <v>488181</v>
          </cell>
          <cell r="H40">
            <v>488181</v>
          </cell>
          <cell r="I40">
            <v>488181</v>
          </cell>
        </row>
        <row r="41">
          <cell r="C41" t="str">
            <v>P C Anjania &amp; Co</v>
          </cell>
          <cell r="D41" t="str">
            <v>302, Anantdeep Chambers, 273, 277 Narshi Natha Street, Masjid, West Mumbai - 400 009</v>
          </cell>
          <cell r="E41" t="str">
            <v>Vikas M Jain</v>
          </cell>
          <cell r="F41">
            <v>9820446267</v>
          </cell>
          <cell r="G41">
            <v>147764</v>
          </cell>
          <cell r="H41">
            <v>147764</v>
          </cell>
          <cell r="I41">
            <v>147764</v>
          </cell>
        </row>
        <row r="42">
          <cell r="C42" t="str">
            <v>Bylanarasaiah N</v>
          </cell>
          <cell r="D42" t="str">
            <v>No 29, SLNS Building, 1st Cross, 1st Main, Krishnegowda Layout, T Dasarahalli, Bengaluru - 560 057</v>
          </cell>
          <cell r="E42" t="str">
            <v>Bylanarasaiah</v>
          </cell>
          <cell r="F42">
            <v>9845721092</v>
          </cell>
          <cell r="G42">
            <v>645066</v>
          </cell>
          <cell r="H42">
            <v>417283.5</v>
          </cell>
          <cell r="I42">
            <v>417283.5</v>
          </cell>
        </row>
        <row r="43">
          <cell r="C43" t="str">
            <v>Writers Business Services Pvt Ltd</v>
          </cell>
          <cell r="D43" t="str">
            <v>Mapple Crest, 7, Benson Road, Benson Town, Bangalore-560046</v>
          </cell>
          <cell r="E43" t="str">
            <v>Arwind Singh Rawat / ims.blr@writerinformation.com</v>
          </cell>
          <cell r="F43">
            <v>9620216905</v>
          </cell>
          <cell r="G43">
            <v>191695.11999999997</v>
          </cell>
          <cell r="H43">
            <v>191695.12</v>
          </cell>
          <cell r="I43">
            <v>191695</v>
          </cell>
        </row>
        <row r="44">
          <cell r="C44" t="str">
            <v>Brainpower Enterprise Solutions Pvt Ltd</v>
          </cell>
          <cell r="D44" t="str">
            <v>Sharda Niwas, 1st Floor, Above BOB, LT Road, Opp Rly station, Dahisar(W), Mumbai - 400 068</v>
          </cell>
          <cell r="E44" t="str">
            <v>Ajay Pathare</v>
          </cell>
          <cell r="F44" t="str">
            <v>9322022976 / 022-32511520/ 022-28922850</v>
          </cell>
          <cell r="G44">
            <v>2460510</v>
          </cell>
          <cell r="H44">
            <v>2460510</v>
          </cell>
          <cell r="I44">
            <v>2460510</v>
          </cell>
        </row>
        <row r="45">
          <cell r="C45" t="str">
            <v>Prestige Retail Ventures Pvt Ltd</v>
          </cell>
          <cell r="D45" t="str">
            <v>Falcon House, No 1, Main Guard Cross Road, Bangalore-560001</v>
          </cell>
          <cell r="G45">
            <v>82053</v>
          </cell>
          <cell r="H45">
            <v>0</v>
          </cell>
          <cell r="I45">
            <v>0</v>
          </cell>
        </row>
        <row r="46">
          <cell r="C46" t="str">
            <v>Adhunik Transport Organisation Ltd</v>
          </cell>
          <cell r="D46" t="str">
            <v>D-1602, 16th Floor, Lotus Corporate Park Graham Firth Compound, Western Express Highway, Goregaon, East, Mumbai - 400 063</v>
          </cell>
          <cell r="E46" t="str">
            <v>Rajendra Kumar Agarwal rkagarwal@atol.co.in; agmfinance@atol.co.in</v>
          </cell>
          <cell r="F46" t="str">
            <v>022 - 40766200</v>
          </cell>
          <cell r="G46">
            <v>494556</v>
          </cell>
          <cell r="H46">
            <v>138981</v>
          </cell>
          <cell r="I46">
            <v>138981</v>
          </cell>
        </row>
        <row r="47">
          <cell r="C47" t="str">
            <v>VKL Seasoning Pvt. Ltd.</v>
          </cell>
          <cell r="D47" t="str">
            <v>7th Floor, Building No 5, Solitaire Corporate Park, Chakala, Andheri (E), Mumbai - 400 093</v>
          </cell>
          <cell r="E47" t="str">
            <v>Priya Lohani (Priya.Lohani@vklspices.com)</v>
          </cell>
          <cell r="G47">
            <v>301098</v>
          </cell>
          <cell r="H47">
            <v>301098</v>
          </cell>
          <cell r="I47">
            <v>301098</v>
          </cell>
        </row>
        <row r="48">
          <cell r="C48" t="str">
            <v>Shama Pest Control Management</v>
          </cell>
          <cell r="D48" t="str">
            <v>No. 246, TNHB Colony, 3rd Main Road, Chelacherry, Chennai - 600 042</v>
          </cell>
          <cell r="E48" t="str">
            <v>C Sardar Basha</v>
          </cell>
          <cell r="G48">
            <v>261570</v>
          </cell>
          <cell r="H48">
            <v>42882</v>
          </cell>
          <cell r="I48">
            <v>42882</v>
          </cell>
        </row>
        <row r="49">
          <cell r="C49" t="str">
            <v>Parag Milk Foods Ltd</v>
          </cell>
          <cell r="D49" t="str">
            <v>20th Floor, Nirmal Building, Nariman Point, Mumbai - 400 021</v>
          </cell>
          <cell r="E49" t="str">
            <v>Dharmendra Kumar Vyas (DharmendraKumar.Vyas@paragmilkfoods.com</v>
          </cell>
          <cell r="F49" t="str">
            <v>022 - 4300 5555</v>
          </cell>
          <cell r="G49">
            <v>2589236</v>
          </cell>
          <cell r="H49">
            <v>2580352.2999999998</v>
          </cell>
          <cell r="I49">
            <v>2580352.2999999998</v>
          </cell>
        </row>
        <row r="50">
          <cell r="C50" t="str">
            <v>Ecolab Food Safety &amp; Hygiene Solutions Pvt Ltd</v>
          </cell>
          <cell r="D50" t="str">
            <v>Survey No 238 / 239, 3rd Floor, Quadra 1, Pachshil Magarpatta Road, Sade Satra Nali, Pune - 411 028</v>
          </cell>
          <cell r="G50">
            <v>443275.14</v>
          </cell>
          <cell r="H50">
            <v>443275.14</v>
          </cell>
          <cell r="I50">
            <v>443267.5</v>
          </cell>
        </row>
        <row r="51">
          <cell r="C51" t="str">
            <v>Vamona Developers Pvt Ltd</v>
          </cell>
          <cell r="D51" t="str">
            <v>R R Hoseiry Building, Shree Lakshmi Woollen Mills Estate, Opp. Shakti Mills, Off Dr. E Moses Road, Mahalakshmi, Mumbai 400 011</v>
          </cell>
          <cell r="E51" t="str">
            <v>Arun Arora / charu.p@phoenixmarketcity.in</v>
          </cell>
          <cell r="G51">
            <v>10530342.25</v>
          </cell>
          <cell r="H51">
            <v>0</v>
          </cell>
          <cell r="I51">
            <v>0</v>
          </cell>
        </row>
        <row r="52">
          <cell r="C52" t="str">
            <v>Kelvin Cold Chain Logistics Pvt Ltd</v>
          </cell>
          <cell r="D52" t="str">
            <v>No 28, Grey House, Dr. E Borges Road, Parel, Mumbai 400 012</v>
          </cell>
          <cell r="E52" t="str">
            <v>Manesh Saroj Jhunjhunwala / manesh.jhunjhuwala@stellarvaluechain.com</v>
          </cell>
          <cell r="F52">
            <v>18002004088</v>
          </cell>
          <cell r="G52">
            <v>4598975</v>
          </cell>
          <cell r="H52">
            <v>3636749.24</v>
          </cell>
          <cell r="I52">
            <v>3636749.24</v>
          </cell>
        </row>
        <row r="53">
          <cell r="C53" t="str">
            <v>Tech Prints</v>
          </cell>
          <cell r="D53" t="str">
            <v>No. G-4, Anand Chambers, 180, Veerapillai Street, Bangalore - 560001</v>
          </cell>
          <cell r="F53">
            <v>919986010397</v>
          </cell>
          <cell r="G53">
            <v>0</v>
          </cell>
          <cell r="H53">
            <v>0</v>
          </cell>
          <cell r="I53">
            <v>78592.800000000003</v>
          </cell>
        </row>
        <row r="54">
          <cell r="C54" t="str">
            <v>MAGNUM OPUS SERVICES</v>
          </cell>
          <cell r="D54" t="str">
            <v># 15/5, Vinayaka Villa, Alagiri Nagar, 1St Cross Street, Vadapalani, Chennai - 600026</v>
          </cell>
          <cell r="G54">
            <v>0</v>
          </cell>
          <cell r="H54">
            <v>0</v>
          </cell>
          <cell r="I54">
            <v>284635.33999999997</v>
          </cell>
        </row>
        <row r="55">
          <cell r="C55" t="str">
            <v>TATA TELESERVICES LTD</v>
          </cell>
          <cell r="D55" t="str">
            <v>A Block,Silicon Terraces #30/1 ,Hosur Road ,Kormangala ,Bangalore-560095</v>
          </cell>
          <cell r="G55">
            <v>0</v>
          </cell>
          <cell r="H55">
            <v>0</v>
          </cell>
          <cell r="I55">
            <v>48729.46</v>
          </cell>
        </row>
        <row r="56">
          <cell r="C56" t="str">
            <v>HASTER IMPACT</v>
          </cell>
          <cell r="D56" t="str">
            <v>No-29,Cbi Road,Ganganagar,Rt Nagar ,560032</v>
          </cell>
          <cell r="F56">
            <v>8147773000</v>
          </cell>
          <cell r="G56">
            <v>0</v>
          </cell>
          <cell r="H56">
            <v>0</v>
          </cell>
          <cell r="I56">
            <v>671839.12999999989</v>
          </cell>
        </row>
        <row r="57">
          <cell r="C57" t="str">
            <v>MIDAS FOODS INDIA PVT LTD</v>
          </cell>
          <cell r="G57">
            <v>0</v>
          </cell>
          <cell r="H57">
            <v>0</v>
          </cell>
          <cell r="I57">
            <v>749640.84000000008</v>
          </cell>
        </row>
        <row r="58">
          <cell r="C58" t="str">
            <v>Reliance Communications Limited</v>
          </cell>
          <cell r="D58" t="str">
            <v>Subramanya Arcade ,No.12/1,Tower B,1St Floor,Bannerghatta Road,Bangalore-560029</v>
          </cell>
          <cell r="G58">
            <v>0</v>
          </cell>
          <cell r="H58">
            <v>0</v>
          </cell>
          <cell r="I58">
            <v>360465.63</v>
          </cell>
        </row>
        <row r="59">
          <cell r="C59" t="str">
            <v>Galaxy Enterprises</v>
          </cell>
          <cell r="D59" t="str">
            <v>#50/2,1st main,Ramachandrapura ,Bangaluru-560021</v>
          </cell>
          <cell r="F59" t="str">
            <v>91-9141102475</v>
          </cell>
          <cell r="G59">
            <v>0</v>
          </cell>
          <cell r="H59">
            <v>0</v>
          </cell>
          <cell r="I59">
            <v>17285.12</v>
          </cell>
        </row>
        <row r="60">
          <cell r="C60" t="str">
            <v>R.S.Multi Service</v>
          </cell>
          <cell r="D60" t="str">
            <v>#131,Srigandha Kaval,Metro Layout,Srinivasa Nagar,Bangalore-560091</v>
          </cell>
          <cell r="G60">
            <v>0</v>
          </cell>
          <cell r="H60">
            <v>0</v>
          </cell>
          <cell r="I60">
            <v>188804.5</v>
          </cell>
        </row>
        <row r="61">
          <cell r="C61" t="str">
            <v>SAMSHA AGENCIES</v>
          </cell>
          <cell r="D61" t="str">
            <v>#37/16, Mir Bakshi Ali Street, Roypettah, Chennai - 600 014</v>
          </cell>
          <cell r="G61">
            <v>0</v>
          </cell>
          <cell r="H61">
            <v>0</v>
          </cell>
          <cell r="I61">
            <v>353859.19</v>
          </cell>
        </row>
        <row r="62">
          <cell r="C62" t="str">
            <v>Ideal Distributors</v>
          </cell>
          <cell r="D62" t="str">
            <v>#177/A1, Ballakalli Village, Bagaur, Bangalore - 560 076</v>
          </cell>
          <cell r="F62">
            <v>9591111139</v>
          </cell>
          <cell r="G62">
            <v>0</v>
          </cell>
          <cell r="H62">
            <v>0</v>
          </cell>
          <cell r="I62">
            <v>10733</v>
          </cell>
        </row>
        <row r="63">
          <cell r="C63" t="str">
            <v>M K Print Pack Pvt Ltd</v>
          </cell>
          <cell r="D63" t="str">
            <v>Survey No 327 / 10 , Unity Industrial Complex, Opp.Ghinza Industries,</v>
          </cell>
          <cell r="F63" t="str">
            <v>022-26302744/26301313</v>
          </cell>
          <cell r="G63">
            <v>0</v>
          </cell>
          <cell r="H63">
            <v>0</v>
          </cell>
          <cell r="I63">
            <v>1451187.08</v>
          </cell>
        </row>
        <row r="64">
          <cell r="C64" t="str">
            <v>Max Innovation</v>
          </cell>
          <cell r="D64" t="str">
            <v># 28 Car Street, Near Indian Bank, Ulsoor, Bangalore</v>
          </cell>
          <cell r="G64">
            <v>0</v>
          </cell>
          <cell r="H64">
            <v>0</v>
          </cell>
          <cell r="I64">
            <v>234579</v>
          </cell>
        </row>
        <row r="65">
          <cell r="C65" t="str">
            <v>NEO FOODS PVT LTD</v>
          </cell>
          <cell r="D65" t="str">
            <v>Plot No.107 ,108, 121 &amp; 122 ,2Nd Phase,    Kiadb Industrial Area ,Antharasanahalli ,</v>
          </cell>
          <cell r="G65">
            <v>0</v>
          </cell>
          <cell r="H65">
            <v>0</v>
          </cell>
          <cell r="I65">
            <v>135082.20000000001</v>
          </cell>
        </row>
        <row r="66">
          <cell r="C66" t="str">
            <v>Vista Processed Foods Pvt Ltd(Bangalore)</v>
          </cell>
          <cell r="D66" t="str">
            <v>3Rd Main, 3Rd Block, Thyagarajanagar, Bangalore</v>
          </cell>
          <cell r="F66">
            <v>9980211839</v>
          </cell>
          <cell r="G66">
            <v>0</v>
          </cell>
          <cell r="H66">
            <v>0</v>
          </cell>
          <cell r="I66">
            <v>1486925.35</v>
          </cell>
        </row>
        <row r="67">
          <cell r="C67" t="str">
            <v>Vista Foods India Pvt Ltd</v>
          </cell>
          <cell r="D67" t="str">
            <v>M-75 Midc , Taloja , Po Box No-49 ,</v>
          </cell>
          <cell r="G67">
            <v>0</v>
          </cell>
          <cell r="H67">
            <v>0</v>
          </cell>
          <cell r="I67">
            <v>409901</v>
          </cell>
        </row>
        <row r="68">
          <cell r="C68" t="str">
            <v>RRG Associates</v>
          </cell>
          <cell r="D68" t="str">
            <v>Rrg Associates# 1657/10, Ii Floor, Ii Stage10Th Main A Block, Rajajinagar,Bangalore-560010</v>
          </cell>
          <cell r="G68">
            <v>0</v>
          </cell>
          <cell r="H68">
            <v>0</v>
          </cell>
          <cell r="I68">
            <v>91440</v>
          </cell>
        </row>
        <row r="69">
          <cell r="C69" t="str">
            <v>MAHESWARI AGENCIES</v>
          </cell>
          <cell r="D69" t="str">
            <v>Maheswari Agenicesno.258, 3Rd Main Road,Chamrajpet,Bangalore-560018</v>
          </cell>
          <cell r="F69">
            <v>9900207023</v>
          </cell>
          <cell r="G69">
            <v>0</v>
          </cell>
          <cell r="H69">
            <v>0</v>
          </cell>
          <cell r="I69">
            <v>559201.51</v>
          </cell>
        </row>
        <row r="70">
          <cell r="C70" t="str">
            <v>S.V. Agency</v>
          </cell>
          <cell r="D70" t="str">
            <v># 2/1, Opp. Shakti Service Station, Magadi Main Road, Bangalore - 560023</v>
          </cell>
          <cell r="G70">
            <v>0</v>
          </cell>
          <cell r="H70">
            <v>0</v>
          </cell>
          <cell r="I70">
            <v>30595.000000000004</v>
          </cell>
        </row>
        <row r="71">
          <cell r="C71" t="str">
            <v>Sri Vinayaka Enterprises</v>
          </cell>
          <cell r="D71" t="str">
            <v># 346/36, Msr Main Road, Mathikere, Bangalore</v>
          </cell>
          <cell r="G71">
            <v>0</v>
          </cell>
          <cell r="H71">
            <v>0</v>
          </cell>
          <cell r="I71">
            <v>23774.36</v>
          </cell>
        </row>
        <row r="72">
          <cell r="C72" t="str">
            <v>Bharti Airtel limited</v>
          </cell>
          <cell r="D72" t="str">
            <v>Maruthi infotec centre,# 11/1, 12/1, west wing, Koramangala inner ring road,Bangalore -</v>
          </cell>
          <cell r="G72">
            <v>0</v>
          </cell>
          <cell r="H72">
            <v>0</v>
          </cell>
          <cell r="I72">
            <v>676431.19</v>
          </cell>
        </row>
        <row r="73">
          <cell r="C73" t="str">
            <v>Aditya Indane Gas Distributor</v>
          </cell>
          <cell r="D73" t="str">
            <v>S-9/2,thrishala Margha ,Siddarthnagar,mysore-570011</v>
          </cell>
          <cell r="G73">
            <v>0</v>
          </cell>
          <cell r="H73">
            <v>0</v>
          </cell>
          <cell r="I73">
            <v>25116.95</v>
          </cell>
        </row>
        <row r="74">
          <cell r="C74" t="str">
            <v>YASHWANTH ENTERPRISES</v>
          </cell>
          <cell r="D74" t="str">
            <v>#403/A,4Th Floor,Richmond Plaza,4Th Floor,Richmond Plaza,Richmond Circle,Rajaram Mohan Rai Road</v>
          </cell>
          <cell r="G74">
            <v>0</v>
          </cell>
          <cell r="H74">
            <v>0</v>
          </cell>
          <cell r="I74">
            <v>30117.199999999997</v>
          </cell>
        </row>
        <row r="75">
          <cell r="C75" t="str">
            <v>Bharti Airtel limited-Chennai</v>
          </cell>
          <cell r="D75" t="str">
            <v>Oceanic Towers ,6Th Floor,101 Santhome High Road ,Santhome ,Chennai-28</v>
          </cell>
          <cell r="G75">
            <v>0</v>
          </cell>
          <cell r="H75">
            <v>0</v>
          </cell>
          <cell r="I75">
            <v>80745.06</v>
          </cell>
        </row>
        <row r="76">
          <cell r="C76" t="str">
            <v>Bharti Airtel limited-Hyderabad</v>
          </cell>
          <cell r="D76" t="str">
            <v>White House,'C' Block,8Th Floor,Beside Life Style ,Begumpet,Hyderabad-16</v>
          </cell>
          <cell r="G76">
            <v>0</v>
          </cell>
          <cell r="H76">
            <v>0</v>
          </cell>
          <cell r="I76">
            <v>53124.42</v>
          </cell>
        </row>
        <row r="77">
          <cell r="C77" t="str">
            <v>Bharat Sanchar Nigam Ltd</v>
          </cell>
          <cell r="D77" t="str">
            <v>Asst General Manager(Pr),Office Of The Pr.General Manager,Bsml,Bangalore Telecom District ,Telephone House,Raj Bhavan Road,Bangalore-560001</v>
          </cell>
          <cell r="G77">
            <v>0</v>
          </cell>
          <cell r="H77">
            <v>0</v>
          </cell>
          <cell r="I77">
            <v>89501.17</v>
          </cell>
        </row>
        <row r="78">
          <cell r="C78" t="str">
            <v>R V Gas Agency</v>
          </cell>
          <cell r="D78" t="str">
            <v>H.No.6-5-41,'e' seva lene,balanagar,Hyderabad-037</v>
          </cell>
          <cell r="G78">
            <v>0</v>
          </cell>
          <cell r="H78">
            <v>0</v>
          </cell>
          <cell r="I78">
            <v>90164</v>
          </cell>
        </row>
        <row r="79">
          <cell r="C79" t="str">
            <v>Sandeepthi Gas Service</v>
          </cell>
          <cell r="D79" t="str">
            <v>#8-3-1116,Srinagar Colony,Hyd-500073</v>
          </cell>
          <cell r="G79">
            <v>0</v>
          </cell>
          <cell r="H79">
            <v>0</v>
          </cell>
          <cell r="I79">
            <v>155952</v>
          </cell>
        </row>
        <row r="80">
          <cell r="C80" t="str">
            <v>RAM Security Associates</v>
          </cell>
          <cell r="D80" t="str">
            <v># 145(2nd floor),Old Arcot Road,Vadapalani ,Chennai-600026</v>
          </cell>
          <cell r="F80">
            <v>9841075656</v>
          </cell>
          <cell r="G80">
            <v>0</v>
          </cell>
          <cell r="H80">
            <v>0</v>
          </cell>
          <cell r="I80">
            <v>17248</v>
          </cell>
        </row>
        <row r="81">
          <cell r="C81" t="str">
            <v>HINDUSTAN COCOCOLA BEVERAGES PVT LTD</v>
          </cell>
          <cell r="D81" t="str">
            <v>Dishti Warehouse, Survey No 82,Kajupada Villge , Thane</v>
          </cell>
          <cell r="G81">
            <v>0</v>
          </cell>
          <cell r="H81">
            <v>0</v>
          </cell>
          <cell r="I81">
            <v>118119.89</v>
          </cell>
        </row>
        <row r="82">
          <cell r="C82" t="str">
            <v>SRI KALYANI FOODS</v>
          </cell>
          <cell r="D82" t="str">
            <v>P-9/15/1, Road No.06, Ida Nacharam, Hyderabad - 500 076</v>
          </cell>
          <cell r="F82">
            <v>8008008808</v>
          </cell>
          <cell r="G82">
            <v>0</v>
          </cell>
          <cell r="H82">
            <v>0</v>
          </cell>
          <cell r="I82">
            <v>565446.91999999993</v>
          </cell>
        </row>
        <row r="83">
          <cell r="C83" t="str">
            <v>ALANKAR AGENCY</v>
          </cell>
          <cell r="D83" t="str">
            <v>#7-A, Perumal Koil Street, Nerkundram, Chennai - 107</v>
          </cell>
          <cell r="G83">
            <v>0</v>
          </cell>
          <cell r="H83">
            <v>0</v>
          </cell>
          <cell r="I83">
            <v>138355.16999999998</v>
          </cell>
        </row>
        <row r="84">
          <cell r="C84" t="str">
            <v>Sri Vinayaka Enterprises Branch</v>
          </cell>
          <cell r="D84" t="str">
            <v>#1, Thimma Reddy Industrial Estate, Hoodi, Basavanna Nagar Main Road, Mahadevapura Post, Bangalore - 560 048</v>
          </cell>
          <cell r="G84">
            <v>0</v>
          </cell>
          <cell r="H84">
            <v>0</v>
          </cell>
          <cell r="I84">
            <v>73013.34</v>
          </cell>
        </row>
        <row r="85">
          <cell r="C85" t="str">
            <v>MAHANAGAR TELEPHONE NIGAM LTD.</v>
          </cell>
          <cell r="D85" t="str">
            <v>5Th Floor, Mahanagar Doordarshan Sadan, 9, Cgo Complex, Lodhi Road, New Delhi - 110 003</v>
          </cell>
          <cell r="G85">
            <v>0</v>
          </cell>
          <cell r="H85">
            <v>0</v>
          </cell>
          <cell r="I85">
            <v>32847.910000000003</v>
          </cell>
        </row>
        <row r="86">
          <cell r="C86" t="str">
            <v>PEPSICO INDIA HOLDINGS PVT. LTD.</v>
          </cell>
          <cell r="D86" t="str">
            <v>C/O. Nakoda Logistics, S.No.164/7B+8A/2, Phursungi Nagar Village Road, Pune - 412 308</v>
          </cell>
          <cell r="G86">
            <v>0</v>
          </cell>
          <cell r="H86">
            <v>0</v>
          </cell>
          <cell r="I86">
            <v>320153.92999999993</v>
          </cell>
        </row>
        <row r="87">
          <cell r="C87" t="str">
            <v>SAI DISTRIBUTORS</v>
          </cell>
          <cell r="D87" t="str">
            <v>Sy.No.52/1 &amp; 52/2, Next To Trendz Apartment, Gaddige Main Road, Bogadhi, Mysore - 570 026</v>
          </cell>
          <cell r="G87">
            <v>0</v>
          </cell>
          <cell r="H87">
            <v>0</v>
          </cell>
          <cell r="I87">
            <v>27146.76</v>
          </cell>
        </row>
        <row r="88">
          <cell r="C88" t="str">
            <v>HIND ELECTRONICS</v>
          </cell>
          <cell r="D88" t="str">
            <v>H.No.4-1-976, Abids, Hyderabad - 01</v>
          </cell>
          <cell r="G88">
            <v>0</v>
          </cell>
          <cell r="H88">
            <v>0</v>
          </cell>
          <cell r="I88">
            <v>236965.41</v>
          </cell>
        </row>
        <row r="89">
          <cell r="C89" t="str">
            <v>Shree Gayatri Gas Services</v>
          </cell>
          <cell r="D89" t="str">
            <v>A-14,Manav Mandir SOC,Waghodia Road,Vadodara</v>
          </cell>
          <cell r="G89">
            <v>0</v>
          </cell>
          <cell r="H89">
            <v>0</v>
          </cell>
          <cell r="I89">
            <v>35475</v>
          </cell>
        </row>
        <row r="90">
          <cell r="C90" t="str">
            <v>K K Indane Enterprises</v>
          </cell>
          <cell r="D90" t="str">
            <v>#147,4th Cross,Cambridge Layout,Halasuru,Bangalore-560008</v>
          </cell>
          <cell r="G90">
            <v>0</v>
          </cell>
          <cell r="H90">
            <v>0</v>
          </cell>
          <cell r="I90">
            <v>35086</v>
          </cell>
        </row>
        <row r="91">
          <cell r="C91" t="str">
            <v>K.T.S. Enterprises </v>
          </cell>
          <cell r="D91" t="str">
            <v>1/Ga,Hari Mansion,J P Avenue,Dr Radhakrishnan Road,6Th Street,Cheenai-600004</v>
          </cell>
          <cell r="F91">
            <v>8610159400</v>
          </cell>
          <cell r="G91">
            <v>0</v>
          </cell>
          <cell r="H91">
            <v>0</v>
          </cell>
          <cell r="I91">
            <v>920120.58000000007</v>
          </cell>
        </row>
        <row r="92">
          <cell r="C92" t="str">
            <v>BOLE GAS AGENCY</v>
          </cell>
          <cell r="D92" t="str">
            <v>Shop No.2,Gurudatta Avenue,Burning  Ghat Road, Koregaon Park, Pune - 001</v>
          </cell>
          <cell r="G92">
            <v>0</v>
          </cell>
          <cell r="H92">
            <v>0</v>
          </cell>
          <cell r="I92">
            <v>200688.93</v>
          </cell>
        </row>
        <row r="93">
          <cell r="C93" t="str">
            <v>Fortune Supply Chain Solution</v>
          </cell>
          <cell r="D93" t="str">
            <v>#201 A Wing,Satya Sidhi II Sector ,Kalamboli,Navi Mumbai-410218</v>
          </cell>
          <cell r="F93">
            <v>9768026089</v>
          </cell>
          <cell r="G93">
            <v>0</v>
          </cell>
          <cell r="H93">
            <v>0</v>
          </cell>
          <cell r="I93">
            <v>30792</v>
          </cell>
        </row>
        <row r="94">
          <cell r="C94" t="str">
            <v>SNOWMAN LOGISTICS LIMITED</v>
          </cell>
          <cell r="D94" t="str">
            <v>Sy No/36/1 Old Madras Road,Bandapura Vil Biderahalli Hobli Virgo Nagar,Bangalore-560049</v>
          </cell>
          <cell r="F94">
            <v>9945239932</v>
          </cell>
          <cell r="G94">
            <v>0</v>
          </cell>
          <cell r="H94">
            <v>0</v>
          </cell>
          <cell r="I94">
            <v>997735.6</v>
          </cell>
        </row>
        <row r="95">
          <cell r="C95" t="str">
            <v>JAGADEESH T</v>
          </cell>
          <cell r="D95" t="str">
            <v>#No.106/5B,Balaji ,1st Floor,2nd Cross,Tata Silk Farm,next to Kumarans nursery School,Bangalore-004</v>
          </cell>
          <cell r="F95">
            <v>9845006638</v>
          </cell>
          <cell r="G95">
            <v>0</v>
          </cell>
          <cell r="H95">
            <v>0</v>
          </cell>
          <cell r="I95">
            <v>45000</v>
          </cell>
        </row>
        <row r="96">
          <cell r="C96" t="str">
            <v>RAKSHA HYGINE SERVICES</v>
          </cell>
          <cell r="D96" t="str">
            <v>#179,Yellamma Temple Road,Annasandra Palya Extension,Vimanapura(P),Hal,Bangalore-017</v>
          </cell>
          <cell r="G96">
            <v>0</v>
          </cell>
          <cell r="H96">
            <v>0</v>
          </cell>
          <cell r="I96">
            <v>308923.74</v>
          </cell>
        </row>
        <row r="97">
          <cell r="C97" t="str">
            <v>H DEEP FREEZER TRANSPORTERS</v>
          </cell>
          <cell r="D97" t="str">
            <v>Y 120 B,Main Street,Anna Nagar,Chennai-600040</v>
          </cell>
          <cell r="F97" t="str">
            <v>98840 32714</v>
          </cell>
          <cell r="G97">
            <v>0</v>
          </cell>
          <cell r="H97">
            <v>0</v>
          </cell>
          <cell r="I97">
            <v>2313383.0099999998</v>
          </cell>
        </row>
        <row r="98">
          <cell r="C98" t="str">
            <v>ABHISHEK SERVICE STATION</v>
          </cell>
          <cell r="D98" t="str">
            <v>11/4A, Hosahalli, Gollaraplya, Magadi Main Road, Bangalore - 560 091</v>
          </cell>
          <cell r="G98">
            <v>0</v>
          </cell>
          <cell r="H98">
            <v>0</v>
          </cell>
          <cell r="I98">
            <v>79958</v>
          </cell>
        </row>
        <row r="99">
          <cell r="C99" t="str">
            <v>Vista Processed Foods Private Limited(Mumbai)</v>
          </cell>
          <cell r="D99" t="str">
            <v>Plot No M-78,Midc Taloja Dist Raigad,Panvel-410206</v>
          </cell>
          <cell r="G99">
            <v>0</v>
          </cell>
          <cell r="H99">
            <v>0</v>
          </cell>
          <cell r="I99">
            <v>14660.61</v>
          </cell>
        </row>
        <row r="100">
          <cell r="C100" t="str">
            <v>Bangalore Gas Agency</v>
          </cell>
          <cell r="G100">
            <v>0</v>
          </cell>
          <cell r="H100">
            <v>0</v>
          </cell>
          <cell r="I100">
            <v>31825</v>
          </cell>
        </row>
        <row r="101">
          <cell r="C101" t="str">
            <v>Orient Overseas Container Line Ltd</v>
          </cell>
          <cell r="G101">
            <v>0</v>
          </cell>
          <cell r="H101">
            <v>0</v>
          </cell>
          <cell r="I101">
            <v>231553.77</v>
          </cell>
        </row>
        <row r="102">
          <cell r="C102" t="str">
            <v>HSB Partners</v>
          </cell>
          <cell r="G102">
            <v>0</v>
          </cell>
          <cell r="H102">
            <v>0</v>
          </cell>
          <cell r="I102">
            <v>450000</v>
          </cell>
        </row>
        <row r="103">
          <cell r="C103" t="str">
            <v>Msg Freight Logistics Pvt Ltd.</v>
          </cell>
          <cell r="G103">
            <v>0</v>
          </cell>
          <cell r="H103">
            <v>0</v>
          </cell>
          <cell r="I103">
            <v>150214</v>
          </cell>
        </row>
        <row r="104">
          <cell r="C104" t="str">
            <v>Mulla &amp; Mulla</v>
          </cell>
          <cell r="G104">
            <v>0</v>
          </cell>
          <cell r="H104">
            <v>0</v>
          </cell>
          <cell r="I104">
            <v>225000</v>
          </cell>
        </row>
        <row r="105">
          <cell r="C105" t="str">
            <v>Reliance Infrastructure Ltd</v>
          </cell>
          <cell r="D105" t="str">
            <v>Not Available</v>
          </cell>
          <cell r="G105">
            <v>0</v>
          </cell>
          <cell r="H105">
            <v>0</v>
          </cell>
          <cell r="I105">
            <v>27950</v>
          </cell>
        </row>
        <row r="106">
          <cell r="C106" t="str">
            <v>Srushti Foods Pvt Ltd</v>
          </cell>
          <cell r="G106">
            <v>0</v>
          </cell>
          <cell r="H106">
            <v>0</v>
          </cell>
          <cell r="I106">
            <v>511568</v>
          </cell>
        </row>
        <row r="107">
          <cell r="C107" t="str">
            <v>AIRMAX SOLUTIONS</v>
          </cell>
          <cell r="D107" t="str">
            <v>No-49,L.Murthy layout,1st Main,4th Cross,GeddalahalliBangalore-560077</v>
          </cell>
          <cell r="F107">
            <v>7795729554</v>
          </cell>
          <cell r="G107">
            <v>0</v>
          </cell>
          <cell r="H107">
            <v>0</v>
          </cell>
          <cell r="I107">
            <v>47078.5</v>
          </cell>
        </row>
        <row r="108">
          <cell r="C108" t="str">
            <v>Retails Concepts &amp; Designs</v>
          </cell>
          <cell r="G108">
            <v>0</v>
          </cell>
          <cell r="H108">
            <v>0</v>
          </cell>
          <cell r="I108">
            <v>560613</v>
          </cell>
        </row>
        <row r="109">
          <cell r="C109" t="str">
            <v>R K Projects</v>
          </cell>
          <cell r="G109">
            <v>0</v>
          </cell>
          <cell r="H109">
            <v>0</v>
          </cell>
          <cell r="I109">
            <v>303545.08</v>
          </cell>
        </row>
        <row r="110">
          <cell r="C110" t="str">
            <v>A.Sudesh</v>
          </cell>
          <cell r="D110" t="str">
            <v>No.16,Old no.48,Nirmal Street,Ramnagar,Ambattur,Chennai-600053</v>
          </cell>
          <cell r="F110">
            <v>9884220262</v>
          </cell>
          <cell r="G110">
            <v>0</v>
          </cell>
          <cell r="H110">
            <v>0</v>
          </cell>
          <cell r="I110">
            <v>363351.78</v>
          </cell>
        </row>
        <row r="111">
          <cell r="C111" t="str">
            <v>BANDARI ANAND RAO</v>
          </cell>
          <cell r="G111">
            <v>0</v>
          </cell>
          <cell r="H111">
            <v>0</v>
          </cell>
          <cell r="I111">
            <v>1374278</v>
          </cell>
        </row>
        <row r="112">
          <cell r="C112" t="str">
            <v>NAGA RAJANI BANDARI</v>
          </cell>
          <cell r="G112">
            <v>0</v>
          </cell>
          <cell r="H112">
            <v>0</v>
          </cell>
          <cell r="I112">
            <v>1372200</v>
          </cell>
        </row>
        <row r="113">
          <cell r="C113" t="str">
            <v>DEVANSH INFRA LLP</v>
          </cell>
          <cell r="G113">
            <v>0</v>
          </cell>
          <cell r="H113">
            <v>0</v>
          </cell>
          <cell r="I113">
            <v>28626</v>
          </cell>
        </row>
        <row r="114">
          <cell r="C114" t="str">
            <v>K GOVINDAPPA</v>
          </cell>
          <cell r="F114" t="str">
            <v>9481412525 / 9886495314</v>
          </cell>
          <cell r="G114">
            <v>0</v>
          </cell>
          <cell r="H114">
            <v>0</v>
          </cell>
          <cell r="I114">
            <v>465389</v>
          </cell>
        </row>
        <row r="115">
          <cell r="C115" t="str">
            <v>Mir lliyas Ali</v>
          </cell>
          <cell r="D115" t="str">
            <v>Ishaq Villa,8-1-40/A/20/5,Saatha Colony ,Tombs Road,Towli Chowki ,Hyderabad,A.P.</v>
          </cell>
          <cell r="G115">
            <v>0</v>
          </cell>
          <cell r="H115">
            <v>0</v>
          </cell>
          <cell r="I115">
            <v>498524.5</v>
          </cell>
        </row>
        <row r="116">
          <cell r="C116" t="str">
            <v>Mr.Mir Ishaq Ali</v>
          </cell>
          <cell r="D116" t="str">
            <v>Ishaq Villa,8-1-40/A/20/5,Samatha Colony,Tombs Road,Towli Chowki ,Hyderabad,A.P.</v>
          </cell>
          <cell r="F116">
            <v>9949877111</v>
          </cell>
          <cell r="G116">
            <v>0</v>
          </cell>
          <cell r="H116">
            <v>0</v>
          </cell>
          <cell r="I116">
            <v>553666.83000000007</v>
          </cell>
        </row>
        <row r="117">
          <cell r="C117" t="str">
            <v>Mrs.Imtiazunnisa</v>
          </cell>
          <cell r="D117" t="str">
            <v>Ishaq Villa,8-1-40/A/20/5,Samatha Colony,Tombs Road,Towli Chowki ,Hyderabad,A.P.</v>
          </cell>
          <cell r="F117">
            <v>9949877111</v>
          </cell>
          <cell r="G117">
            <v>0</v>
          </cell>
          <cell r="H117">
            <v>0</v>
          </cell>
          <cell r="I117">
            <v>553666.89</v>
          </cell>
        </row>
        <row r="118">
          <cell r="C118" t="str">
            <v>MIR ATHER ALI</v>
          </cell>
          <cell r="D118" t="str">
            <v>Ishaq Villa, 8-1-40/A/20/5, Samatha Colony, Tombs Road, Towli Chowki, Hyderabad</v>
          </cell>
          <cell r="G118">
            <v>0</v>
          </cell>
          <cell r="H118">
            <v>0</v>
          </cell>
          <cell r="I118">
            <v>553666.51</v>
          </cell>
        </row>
        <row r="119">
          <cell r="C119" t="str">
            <v>MIR IBRAHIM ALI</v>
          </cell>
          <cell r="D119" t="str">
            <v>Ishaq Villa,8-1-40/A/20/5,Samatha Colony,Tombs Road,Towli Chowki,Hyderabad,A.P.</v>
          </cell>
          <cell r="F119" t="str">
            <v>9457855027/9703906387</v>
          </cell>
          <cell r="G119">
            <v>0</v>
          </cell>
          <cell r="H119">
            <v>0</v>
          </cell>
          <cell r="I119">
            <v>727795.61</v>
          </cell>
        </row>
        <row r="120">
          <cell r="C120" t="str">
            <v>JSM Corporation Private Ltd</v>
          </cell>
          <cell r="D120" t="str">
            <v>3rd floor, Garuda mallMargath RoadBangalore-56001</v>
          </cell>
          <cell r="G120">
            <v>0</v>
          </cell>
          <cell r="H120">
            <v>0</v>
          </cell>
          <cell r="I120">
            <v>673473.14999999991</v>
          </cell>
        </row>
        <row r="121">
          <cell r="C121" t="str">
            <v>Vel M</v>
          </cell>
          <cell r="D121" t="str">
            <v>No.2/8,Annasalai,Gandhi Nagar,Porur,Chennai-600116</v>
          </cell>
          <cell r="F121">
            <v>9444466380</v>
          </cell>
          <cell r="G121">
            <v>0</v>
          </cell>
          <cell r="H121">
            <v>0</v>
          </cell>
          <cell r="I121">
            <v>455194</v>
          </cell>
        </row>
        <row r="122">
          <cell r="C122" t="str">
            <v>SAYEEDA ABRAR</v>
          </cell>
          <cell r="G122">
            <v>0</v>
          </cell>
          <cell r="H122">
            <v>0</v>
          </cell>
          <cell r="I122">
            <v>18000</v>
          </cell>
        </row>
        <row r="123">
          <cell r="C123" t="str">
            <v>Hamosons Apparels Pvt. Ltd.</v>
          </cell>
          <cell r="G123">
            <v>0</v>
          </cell>
          <cell r="H123">
            <v>0</v>
          </cell>
          <cell r="I123">
            <v>201996.22999999998</v>
          </cell>
        </row>
        <row r="124">
          <cell r="C124" t="str">
            <v>Mr.B Bylappa</v>
          </cell>
          <cell r="D124" t="str">
            <v>No:475,39th "C" Cross,9th main,5th Block,Jayanagar,Bangalore-560041</v>
          </cell>
          <cell r="F124">
            <v>9900100700</v>
          </cell>
          <cell r="G124">
            <v>0</v>
          </cell>
          <cell r="H124">
            <v>0</v>
          </cell>
          <cell r="I124">
            <v>35894.899999999907</v>
          </cell>
        </row>
        <row r="125">
          <cell r="C125" t="str">
            <v>MAHADKAR CONSTRUCTION LTD.</v>
          </cell>
          <cell r="G125">
            <v>0</v>
          </cell>
          <cell r="H125">
            <v>0</v>
          </cell>
          <cell r="I125">
            <v>2882752</v>
          </cell>
        </row>
        <row r="126">
          <cell r="C126" t="str">
            <v>Bestin's Break</v>
          </cell>
          <cell r="D126" t="str">
            <v>58/2,KIADB Industrial Area,Gejjalagere,Maddur,Mandya Dist:571428</v>
          </cell>
          <cell r="F126">
            <v>9916325669</v>
          </cell>
          <cell r="G126">
            <v>0</v>
          </cell>
          <cell r="H126">
            <v>0</v>
          </cell>
          <cell r="I126">
            <v>750095.23</v>
          </cell>
        </row>
        <row r="127">
          <cell r="C127" t="str">
            <v>Srinivas Gowda T C</v>
          </cell>
          <cell r="D127" t="str">
            <v># 504, Sampige Road, 14th Cross, Malleshwaram, Bangalore-560003</v>
          </cell>
          <cell r="G127">
            <v>0</v>
          </cell>
          <cell r="H127">
            <v>0</v>
          </cell>
          <cell r="I127">
            <v>204271</v>
          </cell>
        </row>
        <row r="128">
          <cell r="C128" t="str">
            <v>Narenra Gowda T C</v>
          </cell>
          <cell r="D128" t="str">
            <v># 504, Sampige Road, 14th Cross, Malleshwaram, Bangalore-560003</v>
          </cell>
          <cell r="G128">
            <v>0</v>
          </cell>
          <cell r="H128">
            <v>0</v>
          </cell>
          <cell r="I128">
            <v>171864</v>
          </cell>
        </row>
        <row r="129">
          <cell r="C129" t="str">
            <v>Venkatesh Gowda T C</v>
          </cell>
          <cell r="D129" t="str">
            <v># 504, Sampige Road, 14th Cross, Malleshwaram, Bangalore-560003</v>
          </cell>
          <cell r="G129">
            <v>0</v>
          </cell>
          <cell r="H129">
            <v>0</v>
          </cell>
          <cell r="I129">
            <v>209963</v>
          </cell>
        </row>
        <row r="130">
          <cell r="C130" t="str">
            <v>Savithri</v>
          </cell>
          <cell r="D130" t="str">
            <v># 504, Sampige Road, 14th Cross, Malleshwaram, Bangalore-560003</v>
          </cell>
          <cell r="G130">
            <v>0</v>
          </cell>
          <cell r="H130">
            <v>0</v>
          </cell>
          <cell r="I130">
            <v>12206</v>
          </cell>
        </row>
        <row r="131">
          <cell r="C131" t="str">
            <v>Sona Jagadish</v>
          </cell>
          <cell r="D131" t="str">
            <v># 504, Sampige Road, 14th Cross, Malleshwaram, Bangalore-560003</v>
          </cell>
          <cell r="G131">
            <v>0</v>
          </cell>
          <cell r="H131">
            <v>0</v>
          </cell>
          <cell r="I131">
            <v>257384</v>
          </cell>
        </row>
        <row r="132">
          <cell r="C132" t="str">
            <v>Savitha</v>
          </cell>
          <cell r="D132" t="str">
            <v># 504, Sampige Road, 14th Cross, Malleshwaram, Bangalore-560003</v>
          </cell>
          <cell r="G132">
            <v>0</v>
          </cell>
          <cell r="H132">
            <v>0</v>
          </cell>
          <cell r="I132">
            <v>122232</v>
          </cell>
        </row>
        <row r="133">
          <cell r="C133" t="str">
            <v>MRS. MANIDEVI JHUNJHUNWALA</v>
          </cell>
          <cell r="F133" t="str">
            <v>8095539411 / 9844114232</v>
          </cell>
          <cell r="G133">
            <v>0</v>
          </cell>
          <cell r="H133">
            <v>0</v>
          </cell>
          <cell r="I133">
            <v>961449</v>
          </cell>
        </row>
        <row r="134">
          <cell r="C134" t="str">
            <v>Madineni Prudhvi krishna</v>
          </cell>
          <cell r="D134" t="str">
            <v>66,Prince Green wood Apartment,teak 104,Vanagrama High Road,Athipet,Chennai-600058</v>
          </cell>
          <cell r="F134">
            <v>9789995638</v>
          </cell>
          <cell r="G134">
            <v>0</v>
          </cell>
          <cell r="H134">
            <v>0</v>
          </cell>
          <cell r="I134">
            <v>498816.80000000005</v>
          </cell>
        </row>
        <row r="135">
          <cell r="C135" t="str">
            <v>Pancard Clubs limited</v>
          </cell>
          <cell r="D135" t="str">
            <v>Ramanashree Comforts Ltd ,Bangalore Nilgiri road,hardinge circle ,mysore -570001</v>
          </cell>
          <cell r="F135">
            <v>9167999502</v>
          </cell>
          <cell r="G135">
            <v>0</v>
          </cell>
          <cell r="H135">
            <v>0</v>
          </cell>
          <cell r="I135">
            <v>1252222.8500000001</v>
          </cell>
        </row>
        <row r="136">
          <cell r="C136" t="str">
            <v>B KARUNAKARN</v>
          </cell>
          <cell r="D136" t="str">
            <v>#No.5/49,Nethaji Street,Okkiampet,chennai-600097</v>
          </cell>
          <cell r="F136">
            <v>9840173300</v>
          </cell>
          <cell r="G136">
            <v>0</v>
          </cell>
          <cell r="H136">
            <v>0</v>
          </cell>
          <cell r="I136">
            <v>165000</v>
          </cell>
        </row>
        <row r="137">
          <cell r="C137" t="str">
            <v>Thanalakshmi</v>
          </cell>
          <cell r="D137" t="str">
            <v>No:5/64,1st Floor,Thiruvalluvar Salai,Okkiyampet,Chennai-600097</v>
          </cell>
          <cell r="F137" t="str">
            <v>9840173300/9962366195</v>
          </cell>
          <cell r="G137">
            <v>0</v>
          </cell>
          <cell r="H137">
            <v>0</v>
          </cell>
          <cell r="I137">
            <v>27000</v>
          </cell>
        </row>
        <row r="138">
          <cell r="C138" t="str">
            <v>B Prabhakaran</v>
          </cell>
          <cell r="G138">
            <v>0</v>
          </cell>
          <cell r="H138">
            <v>0</v>
          </cell>
          <cell r="I138">
            <v>44100</v>
          </cell>
        </row>
        <row r="139">
          <cell r="C139" t="str">
            <v>MRS. S.NALINI</v>
          </cell>
          <cell r="G139">
            <v>0</v>
          </cell>
          <cell r="H139">
            <v>0</v>
          </cell>
          <cell r="I139">
            <v>944266.5</v>
          </cell>
        </row>
        <row r="140">
          <cell r="C140" t="str">
            <v>S.PAULPANDIAN</v>
          </cell>
          <cell r="G140">
            <v>0</v>
          </cell>
          <cell r="H140">
            <v>0</v>
          </cell>
          <cell r="I140">
            <v>1037900.5</v>
          </cell>
        </row>
        <row r="141">
          <cell r="C141" t="str">
            <v>Sudha Manickam</v>
          </cell>
          <cell r="D141" t="str">
            <v>A66B,No.4,1st Floor,Chandrasekaran Salai,Chennai-82</v>
          </cell>
          <cell r="F141">
            <v>9443463040</v>
          </cell>
          <cell r="G141">
            <v>0</v>
          </cell>
          <cell r="H141">
            <v>0</v>
          </cell>
          <cell r="I141">
            <v>268418</v>
          </cell>
        </row>
        <row r="142">
          <cell r="C142" t="str">
            <v>Mr.A.Murugesan</v>
          </cell>
          <cell r="D142" t="str">
            <v>Old 15/A,New 8,Kamal Nagar,Porur,Chennai-600116</v>
          </cell>
          <cell r="F142">
            <v>9840173300</v>
          </cell>
          <cell r="G142">
            <v>0</v>
          </cell>
          <cell r="H142">
            <v>0</v>
          </cell>
          <cell r="I142">
            <v>300840</v>
          </cell>
        </row>
        <row r="143">
          <cell r="C143" t="str">
            <v>Manikandan.M</v>
          </cell>
          <cell r="D143" t="str">
            <v>Old 15/A,New 8,kamal,Porur,Chennai-600116</v>
          </cell>
          <cell r="F143">
            <v>9444766266</v>
          </cell>
          <cell r="G143">
            <v>0</v>
          </cell>
          <cell r="H143">
            <v>0</v>
          </cell>
          <cell r="I143">
            <v>300840</v>
          </cell>
        </row>
        <row r="144">
          <cell r="C144" t="str">
            <v>Ganesamurthi.M</v>
          </cell>
          <cell r="D144" t="str">
            <v>Old 15/A,New 8,kamal,Porur,Chennai-600116</v>
          </cell>
          <cell r="F144">
            <v>9444766266</v>
          </cell>
          <cell r="G144">
            <v>0</v>
          </cell>
          <cell r="H144">
            <v>0</v>
          </cell>
          <cell r="I144">
            <v>300840</v>
          </cell>
        </row>
        <row r="145">
          <cell r="C145" t="str">
            <v>Saravanakumar.M</v>
          </cell>
          <cell r="D145" t="str">
            <v>old 15/A,New 8,kamal,Porur,Chennai-600116</v>
          </cell>
          <cell r="F145">
            <v>9444766266</v>
          </cell>
          <cell r="G145">
            <v>0</v>
          </cell>
          <cell r="H145">
            <v>0</v>
          </cell>
          <cell r="I145">
            <v>300840</v>
          </cell>
        </row>
        <row r="146">
          <cell r="C146" t="str">
            <v>Seven Star Enterprises Pvt Ltd</v>
          </cell>
          <cell r="G146">
            <v>0</v>
          </cell>
          <cell r="H146">
            <v>0</v>
          </cell>
          <cell r="I146">
            <v>50375</v>
          </cell>
        </row>
        <row r="147">
          <cell r="C147" t="str">
            <v>Sudarshan Lakhanpal</v>
          </cell>
          <cell r="G147">
            <v>0</v>
          </cell>
          <cell r="H147">
            <v>0</v>
          </cell>
          <cell r="I147">
            <v>50375</v>
          </cell>
        </row>
        <row r="148">
          <cell r="C148" t="str">
            <v>Mallikarjuna M</v>
          </cell>
          <cell r="D148" t="str">
            <v>#9,Ramakrishna Nilaya,Nandin Street,Ramamurthynagar,Bangalore</v>
          </cell>
          <cell r="F148">
            <v>9845171869</v>
          </cell>
          <cell r="G148">
            <v>0</v>
          </cell>
          <cell r="H148">
            <v>0</v>
          </cell>
          <cell r="I148">
            <v>250020.75</v>
          </cell>
        </row>
        <row r="149">
          <cell r="C149" t="str">
            <v>Karthik Enterprises</v>
          </cell>
          <cell r="D149" t="str">
            <v>Plot No.7,KIADB Industrial Area,Tubinkere Industrial Sub Urb,Mandya Dist;571402</v>
          </cell>
          <cell r="F149">
            <v>9972377054</v>
          </cell>
          <cell r="G149">
            <v>0</v>
          </cell>
          <cell r="H149">
            <v>0</v>
          </cell>
          <cell r="I149">
            <v>291491.28999999998</v>
          </cell>
        </row>
        <row r="150">
          <cell r="C150" t="str">
            <v>P.S.Rahul Siddharath</v>
          </cell>
          <cell r="D150" t="str">
            <v>#121,"Sai Niketan" Habibullah Road,T.Nagar,Chennai-600017</v>
          </cell>
          <cell r="F150">
            <v>9840173300</v>
          </cell>
          <cell r="G150">
            <v>0</v>
          </cell>
          <cell r="H150">
            <v>0</v>
          </cell>
          <cell r="I150">
            <v>353686</v>
          </cell>
        </row>
        <row r="151">
          <cell r="C151" t="str">
            <v>HOTEL SAHARA</v>
          </cell>
          <cell r="G151">
            <v>0</v>
          </cell>
          <cell r="H151">
            <v>0</v>
          </cell>
          <cell r="I151">
            <v>1015741.9300000002</v>
          </cell>
        </row>
        <row r="152">
          <cell r="C152" t="str">
            <v>FAERY ESTATES PRIVATE LIMITED</v>
          </cell>
          <cell r="G152">
            <v>0</v>
          </cell>
          <cell r="H152">
            <v>0</v>
          </cell>
          <cell r="I152">
            <v>664915</v>
          </cell>
        </row>
        <row r="153">
          <cell r="C153" t="str">
            <v>Bader Banu</v>
          </cell>
          <cell r="F153">
            <v>919949877111</v>
          </cell>
          <cell r="G153">
            <v>0</v>
          </cell>
          <cell r="H153">
            <v>0</v>
          </cell>
          <cell r="I153">
            <v>1280063.3999999999</v>
          </cell>
        </row>
        <row r="154">
          <cell r="C154" t="str">
            <v>Sardar Mohammed khan</v>
          </cell>
          <cell r="D154" t="str">
            <v>16-4-93,Khalla,Chanchalguda,Hyderabad-500024</v>
          </cell>
          <cell r="F154">
            <v>9000018770</v>
          </cell>
          <cell r="G154">
            <v>0</v>
          </cell>
          <cell r="H154">
            <v>0</v>
          </cell>
          <cell r="I154">
            <v>483924</v>
          </cell>
        </row>
        <row r="155">
          <cell r="C155" t="str">
            <v>MUTHUKUMARAN ALAGAR</v>
          </cell>
          <cell r="D155" t="str">
            <v>Old No.2, New No.28, Gangai Amman Koli, 4th Street, Vadapalani, Chennai - 600 026</v>
          </cell>
          <cell r="F155" t="str">
            <v>9845296898 / 9884090039</v>
          </cell>
          <cell r="G155">
            <v>0</v>
          </cell>
          <cell r="H155">
            <v>0</v>
          </cell>
          <cell r="I155">
            <v>828270</v>
          </cell>
        </row>
        <row r="156">
          <cell r="C156" t="str">
            <v>P K S Srinivasan</v>
          </cell>
          <cell r="D156" t="str">
            <v>#no.112/55 , K.P.Koli Street,Saidapet,Chennai-15</v>
          </cell>
          <cell r="F156">
            <v>9840173300</v>
          </cell>
          <cell r="G156">
            <v>0</v>
          </cell>
          <cell r="H156">
            <v>0</v>
          </cell>
          <cell r="I156">
            <v>535620</v>
          </cell>
        </row>
        <row r="157">
          <cell r="C157" t="str">
            <v>K Sivabooshanam</v>
          </cell>
          <cell r="D157" t="str">
            <v>#No.112/55 , K.P.Koli Street,Saidapet,Chennai-15</v>
          </cell>
          <cell r="F157">
            <v>9840173300</v>
          </cell>
          <cell r="G157">
            <v>0</v>
          </cell>
          <cell r="H157">
            <v>0</v>
          </cell>
          <cell r="I157">
            <v>619260</v>
          </cell>
        </row>
        <row r="158">
          <cell r="C158" t="str">
            <v>P K BHASKKAR</v>
          </cell>
          <cell r="D158" t="str">
            <v>#No.112/55 , K.P.Koli Street,Saidapet,Chennai-15</v>
          </cell>
          <cell r="G158">
            <v>0</v>
          </cell>
          <cell r="H158">
            <v>0</v>
          </cell>
          <cell r="I158">
            <v>535620</v>
          </cell>
        </row>
        <row r="159">
          <cell r="C159" t="str">
            <v>Beena P Kapadia</v>
          </cell>
          <cell r="D159" t="str">
            <v>R/o 1-17-42,Ramnagar Colony,Alwal,Secundrabad-500010</v>
          </cell>
          <cell r="F159">
            <v>9949877111</v>
          </cell>
          <cell r="G159">
            <v>0</v>
          </cell>
          <cell r="H159">
            <v>0</v>
          </cell>
          <cell r="I159">
            <v>15783.369999999995</v>
          </cell>
        </row>
        <row r="160">
          <cell r="C160" t="str">
            <v>C B Henry</v>
          </cell>
          <cell r="D160" t="str">
            <v>#5/40,A.V.M Avenue ,Third Floor,First Main Road,Virugambakkam,CHennai-600092</v>
          </cell>
          <cell r="F160">
            <v>9940013627</v>
          </cell>
          <cell r="G160">
            <v>0</v>
          </cell>
          <cell r="H160">
            <v>0</v>
          </cell>
          <cell r="I160">
            <v>424950</v>
          </cell>
        </row>
        <row r="161">
          <cell r="C161" t="str">
            <v>S Yeshwanth Sekar</v>
          </cell>
          <cell r="D161" t="str">
            <v>513,11th Cross,West of Chord Road,Mahalakshmipuram Extension,Bangalore-560086</v>
          </cell>
          <cell r="F161">
            <v>9980809249</v>
          </cell>
          <cell r="G161">
            <v>0</v>
          </cell>
          <cell r="H161">
            <v>0</v>
          </cell>
          <cell r="I161">
            <v>43610.95000000007</v>
          </cell>
        </row>
        <row r="162">
          <cell r="C162" t="str">
            <v>PHI</v>
          </cell>
          <cell r="D162" t="str">
            <v>22,Rajendra ParkNew Delhi-110060</v>
          </cell>
          <cell r="F162">
            <v>9810309262</v>
          </cell>
          <cell r="G162">
            <v>0</v>
          </cell>
          <cell r="H162">
            <v>0</v>
          </cell>
          <cell r="I162">
            <v>295800</v>
          </cell>
        </row>
        <row r="163">
          <cell r="C163" t="str">
            <v>Abdoolkader Moosabhoy</v>
          </cell>
          <cell r="D163" t="str">
            <v>138, Sarang Street, Hararwala Building, Mumbai - 400003</v>
          </cell>
          <cell r="G163">
            <v>0</v>
          </cell>
          <cell r="H163">
            <v>0</v>
          </cell>
          <cell r="I163">
            <v>22260.400000000001</v>
          </cell>
        </row>
        <row r="164">
          <cell r="C164" t="str">
            <v>Tasty Bite Eatables Limited</v>
          </cell>
          <cell r="D164" t="str">
            <v>204, Mayfair Towers, Wakdewadi, Pune - 411 005.</v>
          </cell>
          <cell r="G164">
            <v>0</v>
          </cell>
          <cell r="H164">
            <v>0</v>
          </cell>
          <cell r="I164">
            <v>92013</v>
          </cell>
        </row>
        <row r="165">
          <cell r="C165" t="str">
            <v>ZOMATO</v>
          </cell>
          <cell r="G165">
            <v>0</v>
          </cell>
          <cell r="H165">
            <v>0</v>
          </cell>
          <cell r="I165">
            <v>69428</v>
          </cell>
        </row>
        <row r="166">
          <cell r="C166" t="str">
            <v>Autumn Advertising Private Limited</v>
          </cell>
          <cell r="D166" t="str">
            <v>S B Mansion,3/2,2nd Floor,Berlie Street Cross,Langford Town,Bangalore-560025</v>
          </cell>
          <cell r="F166">
            <v>9620876436</v>
          </cell>
          <cell r="G166">
            <v>0</v>
          </cell>
          <cell r="H166">
            <v>0</v>
          </cell>
          <cell r="I166">
            <v>108961.2</v>
          </cell>
        </row>
        <row r="167">
          <cell r="C167" t="str">
            <v>Gowri Shankar Trading</v>
          </cell>
          <cell r="D167" t="str">
            <v>Shop No-5 &amp; 6 No-216, Shree Hari, 6th Block, Nagarabhavi, 2nd stage, Outer ring road,Bangalore-560071</v>
          </cell>
          <cell r="G167">
            <v>0</v>
          </cell>
          <cell r="H167">
            <v>0</v>
          </cell>
          <cell r="I167">
            <v>34714.11</v>
          </cell>
        </row>
        <row r="168">
          <cell r="C168" t="str">
            <v>Atria Convergence Technologies private limited - Chennai</v>
          </cell>
          <cell r="D168" t="str">
            <v>Steeple Reac  , Old No-25, New No-39, Cathedral Road, Chennai-600086</v>
          </cell>
          <cell r="G168">
            <v>0</v>
          </cell>
          <cell r="H168">
            <v>0</v>
          </cell>
          <cell r="I168">
            <v>35480.86</v>
          </cell>
        </row>
        <row r="169">
          <cell r="C169" t="str">
            <v>SS Graphics</v>
          </cell>
          <cell r="D169" t="str">
            <v>24, Pimpleshwar Krupa Bldg, S B Pawar Marg, Currey Road (W), Mumbai - 400013.</v>
          </cell>
          <cell r="G169">
            <v>0</v>
          </cell>
          <cell r="H169">
            <v>0</v>
          </cell>
          <cell r="I169">
            <v>149845</v>
          </cell>
        </row>
        <row r="170">
          <cell r="C170" t="str">
            <v>ACCEL FRONTLINE LTD.</v>
          </cell>
          <cell r="D170" t="str">
            <v>#32,2Nd Main Road, Y Nanjappa Reddy Layout,Koramangala 8Th Block, Bangalore -95</v>
          </cell>
          <cell r="G170">
            <v>0</v>
          </cell>
          <cell r="H170">
            <v>0</v>
          </cell>
          <cell r="I170">
            <v>196751.54</v>
          </cell>
        </row>
        <row r="171">
          <cell r="C171" t="str">
            <v>S S Printers</v>
          </cell>
          <cell r="D171" t="str">
            <v>#21/1, 5Th Main, 4Th Cross, Opp Balaji Books &amp; Stationary, Vasanthappa Block, Ganganagar,Bangalore-23</v>
          </cell>
          <cell r="F171">
            <v>9880229975</v>
          </cell>
          <cell r="G171">
            <v>0</v>
          </cell>
          <cell r="H171">
            <v>0</v>
          </cell>
          <cell r="I171">
            <v>930308.06</v>
          </cell>
        </row>
        <row r="172">
          <cell r="C172" t="str">
            <v>Carolyn Integrated Enterprise Pvt Ltd</v>
          </cell>
          <cell r="D172" t="str">
            <v>#230, 12th Main, NRI Layout, Kalkere, Opp. Jubilee College, Rammurthy Nagar, Bangalore 560043</v>
          </cell>
          <cell r="G172">
            <v>0</v>
          </cell>
          <cell r="H172">
            <v>0</v>
          </cell>
          <cell r="I172">
            <v>32072</v>
          </cell>
        </row>
        <row r="173">
          <cell r="C173" t="str">
            <v>BLOOMINGDALE PUBLIC RELATIONS</v>
          </cell>
          <cell r="D173" t="str">
            <v>C-408, Neelkamal Chs, 7 Bungalows, Andheri (West), Mumbai - 53</v>
          </cell>
          <cell r="G173">
            <v>0</v>
          </cell>
          <cell r="H173">
            <v>0</v>
          </cell>
          <cell r="I173">
            <v>281742</v>
          </cell>
        </row>
        <row r="174">
          <cell r="C174" t="str">
            <v>URBANPIPER TECHNOLOGY PRIVATE LIMITED</v>
          </cell>
          <cell r="D174" t="str">
            <v>Unit 112, Brigade IRV Center,Banaglore, Karnataka 560066</v>
          </cell>
          <cell r="G174">
            <v>0</v>
          </cell>
          <cell r="H174">
            <v>0</v>
          </cell>
          <cell r="I174">
            <v>179206.30000000002</v>
          </cell>
        </row>
        <row r="175">
          <cell r="C175" t="str">
            <v>KServe BPO Private Limited</v>
          </cell>
          <cell r="D175" t="str">
            <v>Unit No. 1, B-Wing, 3rd Floor, Ashar IT Park, Wagle Estate, 16Z Road, Thane-(W) – 400 604</v>
          </cell>
          <cell r="F175">
            <v>9860693529</v>
          </cell>
          <cell r="G175">
            <v>0</v>
          </cell>
          <cell r="H175">
            <v>0</v>
          </cell>
          <cell r="I175">
            <v>738404.95</v>
          </cell>
        </row>
        <row r="176">
          <cell r="C176" t="str">
            <v>MACARONI MEDIA WORKS PVT LTD</v>
          </cell>
          <cell r="D176" t="str">
            <v>15th Floor, A Wing, Nirmal Building, Next to CRZ, Nariman Point, Mumbai 400021</v>
          </cell>
          <cell r="G176">
            <v>0</v>
          </cell>
          <cell r="H176">
            <v>0</v>
          </cell>
          <cell r="I176">
            <v>388724.55</v>
          </cell>
        </row>
        <row r="177">
          <cell r="C177" t="str">
            <v>VCOMMISSION MEDIA PRIVATE LIMITED</v>
          </cell>
          <cell r="D177" t="str">
            <v>667, 1st Floor, Udyog Vihar-V, Gurgaon, Haryana-122016</v>
          </cell>
          <cell r="G177">
            <v>0</v>
          </cell>
          <cell r="H177">
            <v>0</v>
          </cell>
          <cell r="I177">
            <v>154694</v>
          </cell>
        </row>
        <row r="178">
          <cell r="C178" t="str">
            <v>Mosco Prints India Pvt Ltd</v>
          </cell>
          <cell r="D178" t="str">
            <v>No. 25,23/1, 1st Cross,Yallakunte Village,Old Mangamana Palya,Behind Bosch Building,Bommanahalli,Bangalore - 560068</v>
          </cell>
          <cell r="G178">
            <v>0</v>
          </cell>
          <cell r="H178">
            <v>0</v>
          </cell>
          <cell r="I178">
            <v>76063.289999999994</v>
          </cell>
        </row>
        <row r="179">
          <cell r="C179" t="str">
            <v xml:space="preserve">Das &amp; Prasad, Chartered Accountant </v>
          </cell>
          <cell r="D179" t="str">
            <v># 4, Chowringhee Lane,Kolkata – 700 017</v>
          </cell>
          <cell r="G179">
            <v>0</v>
          </cell>
          <cell r="H179">
            <v>0</v>
          </cell>
          <cell r="I179">
            <v>195000</v>
          </cell>
        </row>
        <row r="180">
          <cell r="C180" t="str">
            <v>AMBITION TRANSPORT ORGANISATION</v>
          </cell>
          <cell r="D180" t="str">
            <v>23,SDA Compound,Lasudia Mori,Dewas NakaIndore-452010</v>
          </cell>
          <cell r="G180">
            <v>0</v>
          </cell>
          <cell r="H180">
            <v>0</v>
          </cell>
          <cell r="I180">
            <v>87319</v>
          </cell>
        </row>
        <row r="181">
          <cell r="C181" t="str">
            <v>B Girija</v>
          </cell>
          <cell r="D181" t="str">
            <v>#1303,2nd Cross,24th Main,MRHB Colony,Govindaraj Nagar,Bangalore-560040</v>
          </cell>
          <cell r="F181" t="str">
            <v>9243991914/9880300184</v>
          </cell>
          <cell r="G181">
            <v>0</v>
          </cell>
          <cell r="H181">
            <v>0</v>
          </cell>
          <cell r="I181">
            <v>15136</v>
          </cell>
        </row>
        <row r="182">
          <cell r="C182" t="str">
            <v>ECONOMIC LAWS PRACTICE</v>
          </cell>
          <cell r="G182">
            <v>0</v>
          </cell>
          <cell r="H182">
            <v>0</v>
          </cell>
          <cell r="I182">
            <v>109249</v>
          </cell>
        </row>
        <row r="183">
          <cell r="C183" t="str">
            <v>ERNST &amp; YOUNG LLP</v>
          </cell>
          <cell r="D183" t="str">
            <v>16 Floor, The Ruby, 29, Senapati Bapat Marg, Dadar (W), Mumbai, Maharashtra 400 028</v>
          </cell>
          <cell r="G183">
            <v>0</v>
          </cell>
          <cell r="H183">
            <v>0</v>
          </cell>
          <cell r="I183">
            <v>281250</v>
          </cell>
        </row>
        <row r="184">
          <cell r="C184" t="str">
            <v xml:space="preserve">HEM  TRADING  </v>
          </cell>
          <cell r="G184">
            <v>0</v>
          </cell>
          <cell r="H184">
            <v>0</v>
          </cell>
          <cell r="I184">
            <v>30600</v>
          </cell>
        </row>
        <row r="185">
          <cell r="C185" t="str">
            <v>SS CONSULTANCY</v>
          </cell>
          <cell r="D185" t="str">
            <v>T 301, 3rd floor, Centric Plaza, Plot No 8, Pocket 4, Sector 11, Dwaraka, New Delhi 110075</v>
          </cell>
          <cell r="G185">
            <v>0</v>
          </cell>
          <cell r="H185">
            <v>0</v>
          </cell>
          <cell r="I185">
            <v>22900</v>
          </cell>
        </row>
        <row r="186">
          <cell r="C186" t="str">
            <v>VERTIV ENERGY PRIVATE LIMITED</v>
          </cell>
          <cell r="G186">
            <v>0</v>
          </cell>
          <cell r="H186">
            <v>0</v>
          </cell>
          <cell r="I186">
            <v>32095</v>
          </cell>
        </row>
        <row r="187">
          <cell r="C187" t="str">
            <v>WHIZMEETING INDIA PVT. LTD.</v>
          </cell>
          <cell r="D187" t="str">
            <v>A 35, Sector 58, Noida, UP - 201301</v>
          </cell>
          <cell r="G187">
            <v>0</v>
          </cell>
          <cell r="H187">
            <v>0</v>
          </cell>
          <cell r="I187">
            <v>24767.09</v>
          </cell>
        </row>
        <row r="188">
          <cell r="C188" t="str">
            <v>Nikhil Garg</v>
          </cell>
          <cell r="G188">
            <v>0</v>
          </cell>
          <cell r="H188">
            <v>0</v>
          </cell>
          <cell r="I188">
            <v>11600</v>
          </cell>
        </row>
        <row r="189">
          <cell r="C189" t="str">
            <v xml:space="preserve">Info Edge India Ltd </v>
          </cell>
          <cell r="G189">
            <v>0</v>
          </cell>
          <cell r="H189">
            <v>0</v>
          </cell>
          <cell r="I189">
            <v>13800</v>
          </cell>
        </row>
        <row r="190">
          <cell r="C190" t="str">
            <v>Franchise India Brands Limited</v>
          </cell>
          <cell r="G190">
            <v>0</v>
          </cell>
          <cell r="H190">
            <v>0</v>
          </cell>
          <cell r="I190">
            <v>18000</v>
          </cell>
        </row>
        <row r="191">
          <cell r="C191" t="str">
            <v>Pisces Eservices Private Limited</v>
          </cell>
          <cell r="G191">
            <v>0</v>
          </cell>
          <cell r="H191">
            <v>0</v>
          </cell>
          <cell r="I191">
            <v>30000</v>
          </cell>
        </row>
        <row r="192">
          <cell r="C192" t="str">
            <v>Srinivasan</v>
          </cell>
          <cell r="G192">
            <v>0</v>
          </cell>
          <cell r="H192">
            <v>0</v>
          </cell>
          <cell r="I192">
            <v>14000</v>
          </cell>
        </row>
        <row r="193">
          <cell r="C193" t="str">
            <v>PAWAN KUMAR PAWAN</v>
          </cell>
          <cell r="G193">
            <v>0</v>
          </cell>
          <cell r="H193">
            <v>0</v>
          </cell>
          <cell r="I193">
            <v>10000</v>
          </cell>
        </row>
        <row r="194">
          <cell r="C194" t="str">
            <v>Total</v>
          </cell>
          <cell r="G194">
            <v>156842478.09999999</v>
          </cell>
          <cell r="H194">
            <v>98665199.980000004</v>
          </cell>
          <cell r="I194">
            <v>101312190.45000008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ay.Sharma@schreiberfoods.com" TargetMode="External"/><Relationship Id="rId3" Type="http://schemas.openxmlformats.org/officeDocument/2006/relationships/hyperlink" Target="mailto:tapsi.mahajan@globalgreengroup.com" TargetMode="External"/><Relationship Id="rId7" Type="http://schemas.openxmlformats.org/officeDocument/2006/relationships/hyperlink" Target="mailto:rgarhia_sumit1984@yahoo.co.in" TargetMode="External"/><Relationship Id="rId12" Type="http://schemas.openxmlformats.org/officeDocument/2006/relationships/comments" Target="../comments1.xml"/><Relationship Id="rId2" Type="http://schemas.openxmlformats.org/officeDocument/2006/relationships/hyperlink" Target="mailto:cs@cfpl.net.in,kulbeer_walia@cfpl.net.in" TargetMode="External"/><Relationship Id="rId1" Type="http://schemas.openxmlformats.org/officeDocument/2006/relationships/hyperlink" Target="mailto:s.manjunath@venk" TargetMode="External"/><Relationship Id="rId6" Type="http://schemas.openxmlformats.org/officeDocument/2006/relationships/hyperlink" Target="mailto:rasheed@hasterimpact.com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mailto:robin.vijan@cremica.c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karishma@gozoop.in" TargetMode="External"/><Relationship Id="rId9" Type="http://schemas.openxmlformats.org/officeDocument/2006/relationships/hyperlink" Target="mailto:kts_indane_ioc@yahoo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6"/>
  <sheetViews>
    <sheetView tabSelected="1" zoomScaleNormal="100" workbookViewId="0">
      <pane xSplit="6" ySplit="1" topLeftCell="J23" activePane="bottomRight" state="frozen"/>
      <selection pane="topRight" activeCell="G1" sqref="G1"/>
      <selection pane="bottomLeft" activeCell="A2" sqref="A2"/>
      <selection pane="bottomRight" activeCell="S24" sqref="S24"/>
    </sheetView>
  </sheetViews>
  <sheetFormatPr defaultRowHeight="15" x14ac:dyDescent="0.25"/>
  <cols>
    <col min="1" max="1" width="7.140625" customWidth="1"/>
    <col min="2" max="2" width="14.42578125" customWidth="1"/>
    <col min="3" max="3" width="25.85546875" style="1" customWidth="1"/>
    <col min="4" max="4" width="23.140625" customWidth="1"/>
    <col min="5" max="5" width="17.7109375" customWidth="1"/>
    <col min="6" max="6" width="24.42578125" hidden="1" customWidth="1"/>
    <col min="7" max="7" width="23.42578125" hidden="1" customWidth="1"/>
    <col min="8" max="9" width="21.28515625" hidden="1" customWidth="1"/>
    <col min="10" max="10" width="19.42578125" style="32" customWidth="1"/>
    <col min="11" max="11" width="19.28515625" style="26" hidden="1" customWidth="1"/>
    <col min="12" max="12" width="18" customWidth="1"/>
    <col min="13" max="13" width="14.28515625" hidden="1" customWidth="1"/>
    <col min="14" max="14" width="15.140625" hidden="1" customWidth="1"/>
  </cols>
  <sheetData>
    <row r="1" spans="1:14" ht="45" x14ac:dyDescent="0.25">
      <c r="A1" s="3" t="s">
        <v>6</v>
      </c>
      <c r="B1" s="3" t="s">
        <v>7</v>
      </c>
      <c r="C1" s="3" t="s">
        <v>8</v>
      </c>
      <c r="D1" s="3" t="s">
        <v>0</v>
      </c>
      <c r="E1" s="3" t="s">
        <v>1</v>
      </c>
      <c r="F1" s="3" t="s">
        <v>2</v>
      </c>
      <c r="G1" s="3" t="s">
        <v>9</v>
      </c>
      <c r="H1" s="3" t="s">
        <v>10</v>
      </c>
      <c r="I1" s="3" t="s">
        <v>11</v>
      </c>
      <c r="J1" s="27" t="s">
        <v>3</v>
      </c>
      <c r="K1" s="3" t="s">
        <v>4</v>
      </c>
      <c r="L1" s="3" t="s">
        <v>5</v>
      </c>
      <c r="M1" s="3" t="s">
        <v>12</v>
      </c>
      <c r="N1" s="3" t="s">
        <v>13</v>
      </c>
    </row>
    <row r="2" spans="1:14" ht="64.5" customHeight="1" x14ac:dyDescent="0.25">
      <c r="A2" s="13">
        <v>1</v>
      </c>
      <c r="B2" s="14">
        <v>44051</v>
      </c>
      <c r="C2" s="19" t="s">
        <v>14</v>
      </c>
      <c r="D2" s="16" t="s">
        <v>15</v>
      </c>
      <c r="E2" s="20" t="s">
        <v>16</v>
      </c>
      <c r="F2" s="15" t="s">
        <v>17</v>
      </c>
      <c r="G2" s="15">
        <v>171525</v>
      </c>
      <c r="H2" s="15">
        <v>780271</v>
      </c>
      <c r="I2" s="15"/>
      <c r="J2" s="28">
        <v>951796</v>
      </c>
      <c r="K2" s="24">
        <v>738404.95</v>
      </c>
      <c r="L2" s="24">
        <f t="shared" ref="L2:L18" si="0">K2</f>
        <v>738404.95</v>
      </c>
      <c r="M2" s="9" t="s">
        <v>18</v>
      </c>
      <c r="N2" s="9" t="s">
        <v>19</v>
      </c>
    </row>
    <row r="3" spans="1:14" ht="90" x14ac:dyDescent="0.25">
      <c r="A3" s="13">
        <v>2</v>
      </c>
      <c r="B3" s="14">
        <v>44054</v>
      </c>
      <c r="C3" s="19" t="s">
        <v>20</v>
      </c>
      <c r="D3" s="16" t="s">
        <v>21</v>
      </c>
      <c r="E3" s="20" t="s">
        <v>22</v>
      </c>
      <c r="F3" s="15" t="s">
        <v>23</v>
      </c>
      <c r="G3" s="15" t="s">
        <v>24</v>
      </c>
      <c r="H3" s="13">
        <v>308265</v>
      </c>
      <c r="I3" s="13"/>
      <c r="J3" s="28">
        <v>675680</v>
      </c>
      <c r="K3" s="24">
        <v>308265</v>
      </c>
      <c r="L3" s="24">
        <f t="shared" si="0"/>
        <v>308265</v>
      </c>
      <c r="M3" s="9" t="s">
        <v>25</v>
      </c>
      <c r="N3" s="9" t="s">
        <v>26</v>
      </c>
    </row>
    <row r="4" spans="1:14" ht="75" x14ac:dyDescent="0.25">
      <c r="A4" s="13">
        <v>3</v>
      </c>
      <c r="B4" s="14">
        <v>44054</v>
      </c>
      <c r="C4" s="19" t="s">
        <v>27</v>
      </c>
      <c r="D4" s="16" t="s">
        <v>28</v>
      </c>
      <c r="E4" s="20" t="s">
        <v>29</v>
      </c>
      <c r="F4" s="15" t="s">
        <v>30</v>
      </c>
      <c r="G4" s="18"/>
      <c r="H4" s="18"/>
      <c r="I4" s="18"/>
      <c r="J4" s="28">
        <v>443275.14</v>
      </c>
      <c r="K4" s="24">
        <v>443267.5</v>
      </c>
      <c r="L4" s="24">
        <f t="shared" si="0"/>
        <v>443267.5</v>
      </c>
      <c r="M4" s="9" t="s">
        <v>18</v>
      </c>
      <c r="N4" s="9" t="s">
        <v>31</v>
      </c>
    </row>
    <row r="5" spans="1:14" ht="60" x14ac:dyDescent="0.25">
      <c r="A5" s="4">
        <v>4</v>
      </c>
      <c r="B5" s="5">
        <v>44057</v>
      </c>
      <c r="C5" s="6" t="s">
        <v>32</v>
      </c>
      <c r="D5" s="6" t="s">
        <v>33</v>
      </c>
      <c r="E5" s="7" t="s">
        <v>34</v>
      </c>
      <c r="F5" s="8">
        <v>9811011812</v>
      </c>
      <c r="G5" s="9">
        <v>386844</v>
      </c>
      <c r="H5" s="9">
        <f>67590.19 + 616553.76</f>
        <v>684143.95</v>
      </c>
      <c r="I5" s="9"/>
      <c r="J5" s="29">
        <v>1678487.95</v>
      </c>
      <c r="K5" s="24">
        <v>749640.84000000008</v>
      </c>
      <c r="L5" s="24">
        <f t="shared" si="0"/>
        <v>749640.84000000008</v>
      </c>
      <c r="M5" s="9" t="s">
        <v>35</v>
      </c>
      <c r="N5" s="9" t="s">
        <v>36</v>
      </c>
    </row>
    <row r="6" spans="1:14" ht="60" x14ac:dyDescent="0.25">
      <c r="A6" s="4">
        <v>5</v>
      </c>
      <c r="B6" s="5">
        <v>44060</v>
      </c>
      <c r="C6" s="10" t="s">
        <v>37</v>
      </c>
      <c r="D6" s="6" t="s">
        <v>38</v>
      </c>
      <c r="E6" s="11" t="s">
        <v>39</v>
      </c>
      <c r="F6" s="8" t="s">
        <v>40</v>
      </c>
      <c r="G6" s="9">
        <v>294487</v>
      </c>
      <c r="H6" s="9">
        <v>2410899</v>
      </c>
      <c r="I6" s="9"/>
      <c r="J6" s="29">
        <v>2705386</v>
      </c>
      <c r="K6" s="24">
        <v>2410898.94</v>
      </c>
      <c r="L6" s="24">
        <f t="shared" si="0"/>
        <v>2410898.94</v>
      </c>
      <c r="M6" s="9" t="s">
        <v>25</v>
      </c>
      <c r="N6" s="9" t="s">
        <v>41</v>
      </c>
    </row>
    <row r="7" spans="1:14" ht="45" x14ac:dyDescent="0.25">
      <c r="A7" s="4">
        <v>6</v>
      </c>
      <c r="B7" s="5">
        <v>44060</v>
      </c>
      <c r="C7" s="10" t="s">
        <v>42</v>
      </c>
      <c r="D7" s="6" t="s">
        <v>43</v>
      </c>
      <c r="E7" s="11" t="s">
        <v>44</v>
      </c>
      <c r="F7" s="8" t="s">
        <v>45</v>
      </c>
      <c r="G7" s="9">
        <v>68370</v>
      </c>
      <c r="H7" s="9">
        <v>193200</v>
      </c>
      <c r="I7" s="9"/>
      <c r="J7" s="30">
        <v>261570</v>
      </c>
      <c r="K7" s="25">
        <v>42882</v>
      </c>
      <c r="L7" s="25">
        <f t="shared" si="0"/>
        <v>42882</v>
      </c>
      <c r="M7" s="9" t="s">
        <v>46</v>
      </c>
      <c r="N7" s="9" t="s">
        <v>47</v>
      </c>
    </row>
    <row r="8" spans="1:14" ht="60" x14ac:dyDescent="0.25">
      <c r="A8" s="4">
        <v>7</v>
      </c>
      <c r="B8" s="5">
        <v>44060</v>
      </c>
      <c r="C8" s="12" t="s">
        <v>48</v>
      </c>
      <c r="D8" s="6" t="s">
        <v>49</v>
      </c>
      <c r="E8" s="7" t="s">
        <v>50</v>
      </c>
      <c r="F8" s="9" t="s">
        <v>51</v>
      </c>
      <c r="G8" s="9">
        <v>0</v>
      </c>
      <c r="H8" s="9">
        <v>267000</v>
      </c>
      <c r="I8" s="9"/>
      <c r="J8" s="30">
        <v>267000</v>
      </c>
      <c r="K8" s="25">
        <v>267000</v>
      </c>
      <c r="L8" s="25">
        <f t="shared" si="0"/>
        <v>267000</v>
      </c>
      <c r="M8" s="9" t="s">
        <v>52</v>
      </c>
      <c r="N8" s="9" t="s">
        <v>53</v>
      </c>
    </row>
    <row r="9" spans="1:14" ht="49.5" customHeight="1" x14ac:dyDescent="0.25">
      <c r="A9" s="13">
        <v>8</v>
      </c>
      <c r="B9" s="14">
        <v>44061</v>
      </c>
      <c r="C9" s="16" t="s">
        <v>54</v>
      </c>
      <c r="D9" s="16" t="s">
        <v>55</v>
      </c>
      <c r="E9" s="17" t="s">
        <v>56</v>
      </c>
      <c r="F9" s="13" t="s">
        <v>57</v>
      </c>
      <c r="G9" s="15">
        <v>0</v>
      </c>
      <c r="H9" s="15">
        <v>310569</v>
      </c>
      <c r="I9" s="15"/>
      <c r="J9" s="31">
        <v>310569</v>
      </c>
      <c r="K9" s="25">
        <v>234579</v>
      </c>
      <c r="L9" s="25">
        <f t="shared" si="0"/>
        <v>234579</v>
      </c>
      <c r="M9" s="9" t="s">
        <v>58</v>
      </c>
      <c r="N9" s="9" t="s">
        <v>53</v>
      </c>
    </row>
    <row r="10" spans="1:14" ht="63.75" customHeight="1" x14ac:dyDescent="0.25">
      <c r="A10" s="13">
        <v>9</v>
      </c>
      <c r="B10" s="14">
        <v>44062</v>
      </c>
      <c r="C10" s="15" t="s">
        <v>59</v>
      </c>
      <c r="D10" s="16" t="s">
        <v>60</v>
      </c>
      <c r="E10" s="17" t="s">
        <v>61</v>
      </c>
      <c r="F10" s="15" t="s">
        <v>62</v>
      </c>
      <c r="G10" s="15">
        <v>72728</v>
      </c>
      <c r="H10" s="15">
        <v>135082</v>
      </c>
      <c r="I10" s="15"/>
      <c r="J10" s="28">
        <v>207810</v>
      </c>
      <c r="K10" s="24">
        <v>135082.20000000001</v>
      </c>
      <c r="L10" s="24">
        <f t="shared" si="0"/>
        <v>135082.20000000001</v>
      </c>
      <c r="M10" s="9" t="s">
        <v>63</v>
      </c>
      <c r="N10" s="9" t="s">
        <v>64</v>
      </c>
    </row>
    <row r="11" spans="1:14" ht="66" customHeight="1" x14ac:dyDescent="0.25">
      <c r="A11" s="13">
        <v>10</v>
      </c>
      <c r="B11" s="14">
        <v>44064</v>
      </c>
      <c r="C11" s="15" t="s">
        <v>65</v>
      </c>
      <c r="D11" s="16" t="s">
        <v>66</v>
      </c>
      <c r="E11" s="17" t="s">
        <v>67</v>
      </c>
      <c r="F11" s="15" t="s">
        <v>68</v>
      </c>
      <c r="G11" s="15">
        <v>0</v>
      </c>
      <c r="H11" s="15">
        <v>786027.4</v>
      </c>
      <c r="I11" s="15"/>
      <c r="J11" s="31">
        <v>786027.4</v>
      </c>
      <c r="K11" s="25">
        <v>786027</v>
      </c>
      <c r="L11" s="25">
        <f t="shared" si="0"/>
        <v>786027</v>
      </c>
      <c r="M11" s="9" t="s">
        <v>63</v>
      </c>
      <c r="N11" s="9" t="s">
        <v>69</v>
      </c>
    </row>
    <row r="12" spans="1:14" ht="63" customHeight="1" x14ac:dyDescent="0.25">
      <c r="A12" s="13">
        <v>11</v>
      </c>
      <c r="B12" s="14">
        <v>44067</v>
      </c>
      <c r="C12" s="15" t="s">
        <v>70</v>
      </c>
      <c r="D12" s="16" t="s">
        <v>71</v>
      </c>
      <c r="E12" s="17" t="s">
        <v>72</v>
      </c>
      <c r="F12" s="15" t="s">
        <v>73</v>
      </c>
      <c r="G12" s="15">
        <v>3098887</v>
      </c>
      <c r="H12" s="15" t="s">
        <v>74</v>
      </c>
      <c r="I12" s="15"/>
      <c r="J12" s="31">
        <v>10696906</v>
      </c>
      <c r="K12" s="25">
        <v>5005904</v>
      </c>
      <c r="L12" s="25">
        <f t="shared" si="0"/>
        <v>5005904</v>
      </c>
      <c r="M12" s="9" t="s">
        <v>63</v>
      </c>
      <c r="N12" s="9" t="s">
        <v>75</v>
      </c>
    </row>
    <row r="13" spans="1:14" ht="61.5" customHeight="1" x14ac:dyDescent="0.25">
      <c r="A13" s="13">
        <v>12</v>
      </c>
      <c r="B13" s="14">
        <v>44068</v>
      </c>
      <c r="C13" s="15" t="s">
        <v>76</v>
      </c>
      <c r="D13" s="16" t="s">
        <v>77</v>
      </c>
      <c r="E13" s="17" t="s">
        <v>78</v>
      </c>
      <c r="F13" s="13">
        <v>9820846706</v>
      </c>
      <c r="G13" s="15">
        <v>1281704</v>
      </c>
      <c r="H13" s="13">
        <v>939519</v>
      </c>
      <c r="I13" s="13"/>
      <c r="J13" s="31">
        <v>2221223</v>
      </c>
      <c r="K13" s="25">
        <v>951069.5</v>
      </c>
      <c r="L13" s="25">
        <f t="shared" si="0"/>
        <v>951069.5</v>
      </c>
      <c r="M13" s="9" t="s">
        <v>63</v>
      </c>
      <c r="N13" s="9" t="s">
        <v>79</v>
      </c>
    </row>
    <row r="14" spans="1:14" ht="51" customHeight="1" x14ac:dyDescent="0.25">
      <c r="A14" s="13">
        <v>13</v>
      </c>
      <c r="B14" s="14">
        <v>44069</v>
      </c>
      <c r="C14" s="15" t="s">
        <v>80</v>
      </c>
      <c r="D14" s="16" t="s">
        <v>81</v>
      </c>
      <c r="E14" s="17" t="s">
        <v>82</v>
      </c>
      <c r="F14" s="18"/>
      <c r="G14" s="18"/>
      <c r="H14" s="15">
        <v>977652</v>
      </c>
      <c r="I14" s="15"/>
      <c r="J14" s="31">
        <v>977652</v>
      </c>
      <c r="K14" s="25">
        <v>977652</v>
      </c>
      <c r="L14" s="25">
        <f t="shared" si="0"/>
        <v>977652</v>
      </c>
      <c r="M14" s="9" t="s">
        <v>83</v>
      </c>
      <c r="N14" s="9" t="s">
        <v>79</v>
      </c>
    </row>
    <row r="15" spans="1:14" ht="63" customHeight="1" x14ac:dyDescent="0.25">
      <c r="A15" s="13">
        <v>14</v>
      </c>
      <c r="B15" s="14">
        <v>44069</v>
      </c>
      <c r="C15" s="15" t="s">
        <v>84</v>
      </c>
      <c r="D15" s="16" t="s">
        <v>85</v>
      </c>
      <c r="E15" s="17" t="s">
        <v>86</v>
      </c>
      <c r="F15" s="18"/>
      <c r="G15" s="18"/>
      <c r="H15" s="15">
        <v>337174</v>
      </c>
      <c r="I15" s="15"/>
      <c r="J15" s="31">
        <v>337174</v>
      </c>
      <c r="K15" s="25">
        <v>337175.2</v>
      </c>
      <c r="L15" s="25">
        <f t="shared" si="0"/>
        <v>337175.2</v>
      </c>
      <c r="M15" s="9" t="s">
        <v>63</v>
      </c>
      <c r="N15" s="9" t="s">
        <v>87</v>
      </c>
    </row>
    <row r="16" spans="1:14" ht="50.25" customHeight="1" x14ac:dyDescent="0.25">
      <c r="A16" s="13">
        <v>15</v>
      </c>
      <c r="B16" s="14">
        <v>44070</v>
      </c>
      <c r="C16" s="15" t="s">
        <v>88</v>
      </c>
      <c r="D16" s="16" t="s">
        <v>89</v>
      </c>
      <c r="E16" s="17" t="s">
        <v>90</v>
      </c>
      <c r="F16" s="13">
        <v>9987097904</v>
      </c>
      <c r="G16" s="13" t="s">
        <v>91</v>
      </c>
      <c r="H16" s="13">
        <v>2589236</v>
      </c>
      <c r="I16" s="13"/>
      <c r="J16" s="28">
        <v>4108437</v>
      </c>
      <c r="K16" s="24">
        <v>2580352.2999999998</v>
      </c>
      <c r="L16" s="24">
        <f t="shared" si="0"/>
        <v>2580352.2999999998</v>
      </c>
      <c r="M16" s="9" t="s">
        <v>92</v>
      </c>
      <c r="N16" s="9" t="s">
        <v>93</v>
      </c>
    </row>
    <row r="17" spans="1:14" ht="36.75" customHeight="1" x14ac:dyDescent="0.25">
      <c r="A17" s="13">
        <v>16</v>
      </c>
      <c r="B17" s="22">
        <v>44071</v>
      </c>
      <c r="C17" s="16" t="s">
        <v>94</v>
      </c>
      <c r="D17" s="18" t="s">
        <v>95</v>
      </c>
      <c r="E17" s="20" t="s">
        <v>96</v>
      </c>
      <c r="F17" s="18"/>
      <c r="G17" s="18"/>
      <c r="H17" s="18"/>
      <c r="I17" s="18"/>
      <c r="J17" s="28">
        <v>636274.69999999995</v>
      </c>
      <c r="K17" s="24">
        <v>636275</v>
      </c>
      <c r="L17" s="24">
        <f t="shared" si="0"/>
        <v>636275</v>
      </c>
      <c r="M17" s="9" t="s">
        <v>97</v>
      </c>
      <c r="N17" s="2"/>
    </row>
    <row r="18" spans="1:14" ht="60" x14ac:dyDescent="0.25">
      <c r="A18" s="13">
        <v>17</v>
      </c>
      <c r="B18" s="22">
        <v>44071</v>
      </c>
      <c r="C18" s="16" t="s">
        <v>98</v>
      </c>
      <c r="D18" s="16" t="s">
        <v>99</v>
      </c>
      <c r="E18" s="23" t="s">
        <v>100</v>
      </c>
      <c r="F18" s="13">
        <v>8108870289</v>
      </c>
      <c r="G18" s="18"/>
      <c r="H18" s="18">
        <v>1952710.81</v>
      </c>
      <c r="I18" s="18"/>
      <c r="J18" s="28">
        <v>1952710.81</v>
      </c>
      <c r="K18" s="24">
        <v>1952712</v>
      </c>
      <c r="L18" s="24">
        <f t="shared" si="0"/>
        <v>1952712</v>
      </c>
      <c r="M18" s="2"/>
      <c r="N18" s="2"/>
    </row>
    <row r="19" spans="1:14" ht="75" x14ac:dyDescent="0.25">
      <c r="A19" s="13">
        <v>18</v>
      </c>
      <c r="B19" s="22">
        <v>44072</v>
      </c>
      <c r="C19" s="16" t="s">
        <v>101</v>
      </c>
      <c r="D19" s="16" t="s">
        <v>102</v>
      </c>
      <c r="E19" s="20" t="s">
        <v>103</v>
      </c>
      <c r="F19" s="18">
        <v>9819586218</v>
      </c>
      <c r="G19" s="18"/>
      <c r="H19" s="18">
        <v>15387473</v>
      </c>
      <c r="I19" s="18"/>
      <c r="J19" s="28">
        <f>H19</f>
        <v>15387473</v>
      </c>
      <c r="K19" s="24">
        <v>1451187.08</v>
      </c>
      <c r="L19" s="24">
        <f t="shared" ref="L19:L24" si="1">K19</f>
        <v>1451187.08</v>
      </c>
      <c r="M19" s="2"/>
      <c r="N19" s="2"/>
    </row>
    <row r="20" spans="1:14" ht="30" x14ac:dyDescent="0.25">
      <c r="A20" s="13">
        <v>19</v>
      </c>
      <c r="B20" s="22">
        <v>44072</v>
      </c>
      <c r="C20" s="16" t="s">
        <v>104</v>
      </c>
      <c r="D20" s="18" t="s">
        <v>105</v>
      </c>
      <c r="E20" s="20" t="s">
        <v>106</v>
      </c>
      <c r="F20" s="18"/>
      <c r="G20" s="18">
        <v>712546</v>
      </c>
      <c r="H20" s="18">
        <v>3622852</v>
      </c>
      <c r="I20" s="18"/>
      <c r="J20" s="28">
        <f>G20+H20+I20</f>
        <v>4335398</v>
      </c>
      <c r="K20" s="24">
        <f>VLOOKUP(C20,'[1]d-List of Creditors(31.03.2018)'!$C$10:$I$195,7,0)</f>
        <v>4113507.13</v>
      </c>
      <c r="L20" s="24">
        <f t="shared" si="1"/>
        <v>4113507.13</v>
      </c>
      <c r="M20" s="2"/>
      <c r="N20" s="2"/>
    </row>
    <row r="21" spans="1:14" ht="60" x14ac:dyDescent="0.25">
      <c r="A21" s="13">
        <v>20</v>
      </c>
      <c r="B21" s="22">
        <v>44072</v>
      </c>
      <c r="C21" s="16" t="s">
        <v>107</v>
      </c>
      <c r="D21" s="16" t="s">
        <v>108</v>
      </c>
      <c r="E21" s="20" t="s">
        <v>109</v>
      </c>
      <c r="F21" s="21" t="s">
        <v>110</v>
      </c>
      <c r="G21" s="18">
        <v>909162</v>
      </c>
      <c r="H21" s="18">
        <v>1057165</v>
      </c>
      <c r="I21" s="18"/>
      <c r="J21" s="28">
        <f>G21+H21</f>
        <v>1966327</v>
      </c>
      <c r="K21" s="24">
        <f>VLOOKUP(C21,'[1]d-List of Creditors(31.03.2018)'!$C$10:$I$195,7,0)</f>
        <v>671839.12999999989</v>
      </c>
      <c r="L21" s="24">
        <f t="shared" si="1"/>
        <v>671839.12999999989</v>
      </c>
      <c r="M21" s="2"/>
      <c r="N21" s="2"/>
    </row>
    <row r="22" spans="1:14" ht="60" x14ac:dyDescent="0.25">
      <c r="A22" s="13">
        <v>21</v>
      </c>
      <c r="B22" s="22">
        <v>44072</v>
      </c>
      <c r="C22" s="16" t="s">
        <v>111</v>
      </c>
      <c r="D22" s="16" t="s">
        <v>112</v>
      </c>
      <c r="E22" s="20" t="s">
        <v>113</v>
      </c>
      <c r="F22" s="18">
        <v>9836007016</v>
      </c>
      <c r="G22" s="18">
        <v>0</v>
      </c>
      <c r="H22" s="18">
        <v>690000</v>
      </c>
      <c r="I22" s="18">
        <v>0</v>
      </c>
      <c r="J22" s="28">
        <v>690000</v>
      </c>
      <c r="K22" s="24">
        <f>VLOOKUP(C22,'[1]d-List of Creditors(31.03.2018)'!$C$10:$I$195,7,0)</f>
        <v>195000</v>
      </c>
      <c r="L22" s="24">
        <f t="shared" si="1"/>
        <v>195000</v>
      </c>
      <c r="M22" s="2"/>
      <c r="N22" s="2"/>
    </row>
    <row r="23" spans="1:14" ht="60" x14ac:dyDescent="0.25">
      <c r="A23" s="13">
        <v>22</v>
      </c>
      <c r="B23" s="22">
        <v>44074</v>
      </c>
      <c r="C23" s="16" t="s">
        <v>114</v>
      </c>
      <c r="D23" s="16" t="s">
        <v>115</v>
      </c>
      <c r="E23" s="20" t="s">
        <v>116</v>
      </c>
      <c r="F23" s="21">
        <v>9158899588</v>
      </c>
      <c r="G23" s="18">
        <v>5454209</v>
      </c>
      <c r="H23" s="18">
        <v>10069966</v>
      </c>
      <c r="I23" s="18">
        <v>9296644</v>
      </c>
      <c r="J23" s="28">
        <f>G23+H23+I23</f>
        <v>24820819</v>
      </c>
      <c r="K23" s="24">
        <f>VLOOKUP(C23,'[1]d-List of Creditors(31.03.2018)'!$C$10:$I$195,7,0)</f>
        <v>10069965.879999999</v>
      </c>
      <c r="L23" s="24">
        <f t="shared" si="1"/>
        <v>10069965.879999999</v>
      </c>
      <c r="M23" s="2"/>
      <c r="N23" s="2"/>
    </row>
    <row r="24" spans="1:14" ht="60" x14ac:dyDescent="0.25">
      <c r="A24" s="13">
        <v>23</v>
      </c>
      <c r="B24" s="22">
        <v>44074</v>
      </c>
      <c r="C24" s="16" t="s">
        <v>117</v>
      </c>
      <c r="D24" s="16" t="s">
        <v>118</v>
      </c>
      <c r="E24" s="20" t="s">
        <v>119</v>
      </c>
      <c r="F24" s="18"/>
      <c r="G24" s="18">
        <v>717709.2</v>
      </c>
      <c r="H24" s="18">
        <v>920140</v>
      </c>
      <c r="I24" s="18">
        <v>376125</v>
      </c>
      <c r="J24" s="28">
        <f>G24+H24+I24</f>
        <v>2013974.2</v>
      </c>
      <c r="K24" s="24">
        <f>VLOOKUP(C24,'[1]d-List of Creditors(31.03.2018)'!$C$10:$I$195,7,0)</f>
        <v>920120.58000000007</v>
      </c>
      <c r="L24" s="24">
        <f t="shared" si="1"/>
        <v>920120.58000000007</v>
      </c>
      <c r="M24" s="2"/>
      <c r="N24" s="2"/>
    </row>
    <row r="25" spans="1:14" ht="75" x14ac:dyDescent="0.25">
      <c r="A25" s="13">
        <v>24</v>
      </c>
      <c r="B25" s="22">
        <v>44082</v>
      </c>
      <c r="C25" s="16" t="s">
        <v>120</v>
      </c>
      <c r="D25" s="16" t="s">
        <v>121</v>
      </c>
      <c r="E25" s="20" t="s">
        <v>122</v>
      </c>
      <c r="F25" s="18"/>
      <c r="G25" s="18"/>
      <c r="H25" s="18"/>
      <c r="I25" s="18"/>
      <c r="J25" s="28">
        <v>67467</v>
      </c>
      <c r="K25" s="24"/>
      <c r="L25" s="24" t="s">
        <v>123</v>
      </c>
      <c r="M25" s="2"/>
      <c r="N25" s="2"/>
    </row>
    <row r="26" spans="1:14" x14ac:dyDescent="0.25">
      <c r="J26" s="32">
        <f>SUM(J2:J25)</f>
        <v>78499437.200000003</v>
      </c>
    </row>
  </sheetData>
  <hyperlinks>
    <hyperlink ref="E3" r:id="rId1" display="s.manjunath@venk "/>
    <hyperlink ref="E12" r:id="rId2" display="cs@cfpl.net.in,kulbeer_walia@cfpl.net.in"/>
    <hyperlink ref="E17" r:id="rId3"/>
    <hyperlink ref="E18" r:id="rId4"/>
    <hyperlink ref="E20" r:id="rId5"/>
    <hyperlink ref="E21" r:id="rId6"/>
    <hyperlink ref="E22" r:id="rId7"/>
    <hyperlink ref="E23" r:id="rId8"/>
    <hyperlink ref="E24" r:id="rId9"/>
  </hyperlinks>
  <pageMargins left="0.7" right="0.7" top="0.75" bottom="0.75" header="0.3" footer="0.3"/>
  <pageSetup orientation="portrait" horizontalDpi="300" verticalDpi="300" r:id="rId10"/>
  <legacy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2023-06-16T13:00:48Z</dcterms:modified>
  <cp:category/>
  <cp:contentStatus/>
</cp:coreProperties>
</file>